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ontaktdaten und Umzugsgutliste" sheetId="1" r:id="rId1"/>
    <sheet name="Tabelle2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<sst xmlns="http://schemas.openxmlformats.org/spreadsheetml/2006/main" count="359" uniqueCount="175">
  <si>
    <t>Kontaktdaten:</t>
  </si>
  <si>
    <t>Information</t>
  </si>
  <si>
    <t>Name:</t>
  </si>
  <si>
    <t>Telefon:</t>
  </si>
  <si>
    <t>Mobil:</t>
  </si>
  <si>
    <t>Fax:</t>
  </si>
  <si>
    <t>Daten der Beladeadresse eingeben:</t>
  </si>
  <si>
    <t>Daten der Entladeadresse eingeben:</t>
  </si>
  <si>
    <t>Stockwerk:</t>
  </si>
  <si>
    <t>Anzahl</t>
  </si>
  <si>
    <t>Sofa, Couch, Liege (je Sitz)</t>
  </si>
  <si>
    <t>cbm</t>
  </si>
  <si>
    <t>Sessel</t>
  </si>
  <si>
    <t>Stühle</t>
  </si>
  <si>
    <t>Tisch (bis 1,2m Breite)</t>
  </si>
  <si>
    <t>Tisch (ab 1,2m Breite)</t>
  </si>
  <si>
    <t>Fernsehunterschrank</t>
  </si>
  <si>
    <t>Fernseher</t>
  </si>
  <si>
    <t>Stereoanlage</t>
  </si>
  <si>
    <t>Computer mit Monitor und Drucker</t>
  </si>
  <si>
    <t>Buffet mit Aufsatz (bis 2m Breite)</t>
  </si>
  <si>
    <t>Nähmaschine mit Schrank</t>
  </si>
  <si>
    <t>Buffet mit Aufsatz (über 2m Breite)</t>
  </si>
  <si>
    <t>Klavier</t>
  </si>
  <si>
    <t>Flügel</t>
  </si>
  <si>
    <t>Vitrine mit Glasteil (je 50cm Breite)</t>
  </si>
  <si>
    <t>Standuhr</t>
  </si>
  <si>
    <t>insg.</t>
  </si>
  <si>
    <t>Schlafzimmer</t>
  </si>
  <si>
    <t>Einzelbett nicht zerlegbar</t>
  </si>
  <si>
    <t>Nachttisch</t>
  </si>
  <si>
    <t>Kommode</t>
  </si>
  <si>
    <t>Doppelbett zerlegbar</t>
  </si>
  <si>
    <t>Anrichte</t>
  </si>
  <si>
    <t>Einzelbett zerlegbar</t>
  </si>
  <si>
    <t>Spiegel</t>
  </si>
  <si>
    <t>Schreibtisch</t>
  </si>
  <si>
    <t>Spielzeugkisten</t>
  </si>
  <si>
    <t>Hochbett</t>
  </si>
  <si>
    <t>Küche</t>
  </si>
  <si>
    <t>Dunstabzugshaube</t>
  </si>
  <si>
    <t>Spüle</t>
  </si>
  <si>
    <t>Arbeitsplatte (je angefangener Meter)</t>
  </si>
  <si>
    <t>Tisch</t>
  </si>
  <si>
    <t>Geschirrspülmaschine</t>
  </si>
  <si>
    <t>Herd mit Kochfeld</t>
  </si>
  <si>
    <t>Mikrowelle</t>
  </si>
  <si>
    <t>Bad und Diele</t>
  </si>
  <si>
    <t>Badschrank (je 50cm Breite)</t>
  </si>
  <si>
    <t>Wäschetrockner</t>
  </si>
  <si>
    <t>Toilettenschrank</t>
  </si>
  <si>
    <t>Hut- &amp; Kleiderablage</t>
  </si>
  <si>
    <t>Spiegelschrank</t>
  </si>
  <si>
    <t>Truhe &amp; Kommode</t>
  </si>
  <si>
    <t>Wandboard</t>
  </si>
  <si>
    <t>Stühle &amp; Hocker</t>
  </si>
  <si>
    <t>Waschmaschine</t>
  </si>
  <si>
    <t>Schuhschrank</t>
  </si>
  <si>
    <t>Dachboden, Keller und Abstellkammer</t>
  </si>
  <si>
    <t>Staubsauger</t>
  </si>
  <si>
    <t>Wäscheständer</t>
  </si>
  <si>
    <t>Leiter</t>
  </si>
  <si>
    <t>Koffer</t>
  </si>
  <si>
    <t>Schlitten</t>
  </si>
  <si>
    <t>Werkzeugkoffer</t>
  </si>
  <si>
    <t>Ski &amp; Snowboards</t>
  </si>
  <si>
    <t>Werkbank</t>
  </si>
  <si>
    <t>Fahrräder</t>
  </si>
  <si>
    <t>Tischtennisplatte</t>
  </si>
  <si>
    <t>Autoreifen je Stück</t>
  </si>
  <si>
    <t>Tischfußball</t>
  </si>
  <si>
    <t>Kinderwagen</t>
  </si>
  <si>
    <t>Bügelbrett</t>
  </si>
  <si>
    <t>Garten</t>
  </si>
  <si>
    <t>größere Gartenspielzeuge</t>
  </si>
  <si>
    <t>Pflanzen</t>
  </si>
  <si>
    <t>Gartentisch, Holz</t>
  </si>
  <si>
    <t>Sandkasten</t>
  </si>
  <si>
    <t>Gartentisch, Plastik</t>
  </si>
  <si>
    <t>Gartengeräte, elektrisch</t>
  </si>
  <si>
    <t>Gartenstühle, Holz</t>
  </si>
  <si>
    <t>Rasenmäher</t>
  </si>
  <si>
    <t>Gartenstühle, Plastik</t>
  </si>
  <si>
    <t>Sonnenliege</t>
  </si>
  <si>
    <t>Eckbank</t>
  </si>
  <si>
    <t>Sonnenschirme</t>
  </si>
  <si>
    <t>Garten/Balkonschaukel</t>
  </si>
  <si>
    <t>Markise</t>
  </si>
  <si>
    <t>Gartentruhe</t>
  </si>
  <si>
    <t>Sonstiges</t>
  </si>
  <si>
    <t>Deckenlampen</t>
  </si>
  <si>
    <t>Teppiche</t>
  </si>
  <si>
    <t>Stehlampen</t>
  </si>
  <si>
    <t>Bilder</t>
  </si>
  <si>
    <t>Umzugsmaterialien (von der Spedition zu stellen)</t>
  </si>
  <si>
    <t>Standardkartons</t>
  </si>
  <si>
    <t>Bücherkartons</t>
  </si>
  <si>
    <t>Ordnerkartons</t>
  </si>
  <si>
    <t>Kleiderkisten</t>
  </si>
  <si>
    <t>Umzugsmaterialien (bereits vorhanden)</t>
  </si>
  <si>
    <t>Zusatzleistungen:</t>
  </si>
  <si>
    <t>Z U S A M M E N F A S S U N G</t>
  </si>
  <si>
    <t xml:space="preserve">Kunde </t>
  </si>
  <si>
    <t xml:space="preserve"> Firma</t>
  </si>
  <si>
    <t>… packt alles selbst ein</t>
  </si>
  <si>
    <t>Wohnzimmer :</t>
  </si>
  <si>
    <t>… demontiert die Möbel</t>
  </si>
  <si>
    <t>Schlafzimmer :</t>
  </si>
  <si>
    <t>… demontiert die Lampen</t>
  </si>
  <si>
    <t>Kinderzimmer :</t>
  </si>
  <si>
    <t>… packt Glas &amp; Porzellan selbst aus</t>
  </si>
  <si>
    <t>Küche :</t>
  </si>
  <si>
    <t>… baut die Küche selbst auf</t>
  </si>
  <si>
    <t>Bad und Diele :</t>
  </si>
  <si>
    <t>… packt Glas &amp; Porzellan selbst ein</t>
  </si>
  <si>
    <t>Dachboden, Keller und Abstellkammer :</t>
  </si>
  <si>
    <t>… demontiert die Küche selbst</t>
  </si>
  <si>
    <t>Garten :</t>
  </si>
  <si>
    <t>... packt alles aus</t>
  </si>
  <si>
    <t>Sonstiges :</t>
  </si>
  <si>
    <t>... baut die Möbel auf</t>
  </si>
  <si>
    <t>Umzugsmaterialien (Spedition) :</t>
  </si>
  <si>
    <t>… montiert die Lampen selbst</t>
  </si>
  <si>
    <t>Umzugsmaterialien (vorhanden) :</t>
  </si>
  <si>
    <t>(Bitte diese Felder mit einem " x " ausfüllen)</t>
  </si>
  <si>
    <t xml:space="preserve">insg. Umzug:  </t>
  </si>
  <si>
    <t>Hinterhaus: Ja/Nein</t>
  </si>
  <si>
    <t>Fahrstuhl: Ja/Nein</t>
  </si>
  <si>
    <t>einrichten: Ja/Nein</t>
  </si>
  <si>
    <t>Schrank, zerlegbar, je Meter</t>
  </si>
  <si>
    <t>Anbauwand zerlegbar, je Meter</t>
  </si>
  <si>
    <t>Bettzeug, je Betteinheit</t>
  </si>
  <si>
    <t>Bettumbau</t>
  </si>
  <si>
    <t>Wickelkommode</t>
  </si>
  <si>
    <t>Küchenunterschränke, je Tür</t>
  </si>
  <si>
    <t>Küchenoberschränke, je Tür</t>
  </si>
  <si>
    <t>Besenschrank</t>
  </si>
  <si>
    <t>Kühlschrank, bis 120 l</t>
  </si>
  <si>
    <t>Kühlschrnk, über 120 l</t>
  </si>
  <si>
    <t>Waschmaschine/Trockner</t>
  </si>
  <si>
    <t>Pflanze 0,70 - 1,50 m</t>
  </si>
  <si>
    <t>Pflanze über 1,50 m</t>
  </si>
  <si>
    <t>Packpapier, je kg</t>
  </si>
  <si>
    <t>Luftpolsterfolie, je Meter</t>
  </si>
  <si>
    <t>Sekretär</t>
  </si>
  <si>
    <t xml:space="preserve">Sideboard </t>
  </si>
  <si>
    <t>Teewagen</t>
  </si>
  <si>
    <t>Wohnzimmer/Esszimmer</t>
  </si>
  <si>
    <t>Eckbank, je Sitz</t>
  </si>
  <si>
    <t>Aktenschrank, zerlegbar, je Meter</t>
  </si>
  <si>
    <t>Schreibtisch, bis 1,60 Meter</t>
  </si>
  <si>
    <t>Rollcontainer</t>
  </si>
  <si>
    <t>Einzelbett, mit Bettzeug</t>
  </si>
  <si>
    <t xml:space="preserve">Bücherregal, je Meter </t>
  </si>
  <si>
    <t>Regal zerlegbar, je Meter</t>
  </si>
  <si>
    <t>Vorname</t>
  </si>
  <si>
    <t>E-Mail:</t>
  </si>
  <si>
    <t>Be-/Entladeadresse</t>
  </si>
  <si>
    <t>Straße und Hausnummer:</t>
  </si>
  <si>
    <t>Postleitzahl:</t>
  </si>
  <si>
    <t>Ort:</t>
  </si>
  <si>
    <t>Weg zur Haustür (Meter):</t>
  </si>
  <si>
    <t>Treppenflur: groß, breit, eng</t>
  </si>
  <si>
    <t>Außenaufzug möglich: Ja/Nein</t>
  </si>
  <si>
    <t xml:space="preserve">Halteverbotszone </t>
  </si>
  <si>
    <t>Bücherregal nicht zerlegbar, je Meter</t>
  </si>
  <si>
    <t>aus Keller</t>
  </si>
  <si>
    <t>Spezialpapier, je kg</t>
  </si>
  <si>
    <t>Kunststoffhüllen für Matrazen</t>
  </si>
  <si>
    <t>TV-Kiste</t>
  </si>
  <si>
    <t>Geschirrkartons</t>
  </si>
  <si>
    <t>Ridder Möbeltransport GmbH</t>
  </si>
  <si>
    <t>Umzugsgutliste</t>
  </si>
  <si>
    <t>Tel. 0281- 33 90 30                            Fax. 0281 – 33 90 33 4                   eMail. info@ridder-wesel.de</t>
  </si>
  <si>
    <t xml:space="preserve">Kinderzimmer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</si>
</sst>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65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6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11"/>
      <color rgb="FF0070C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4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2" fontId="2" fillId="33" borderId="15" xfId="0" applyNumberFormat="1" applyFont="1" applyFill="1" applyBorder="1" applyAlignment="1">
      <alignment/>
    </xf>
    <xf numFmtId="2" fontId="2" fillId="33" borderId="16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2" fontId="2" fillId="33" borderId="12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2" fontId="2" fillId="33" borderId="21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4" fillId="33" borderId="13" xfId="0" applyFont="1" applyFill="1" applyBorder="1" applyAlignment="1">
      <alignment horizontal="right"/>
    </xf>
    <xf numFmtId="0" fontId="4" fillId="33" borderId="19" xfId="0" applyFon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2" fontId="0" fillId="33" borderId="21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2" fontId="0" fillId="33" borderId="22" xfId="0" applyNumberFormat="1" applyFill="1" applyBorder="1" applyAlignment="1">
      <alignment/>
    </xf>
    <xf numFmtId="0" fontId="0" fillId="33" borderId="21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4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5" fillId="0" borderId="24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0" borderId="12" xfId="0" applyFont="1" applyBorder="1" applyAlignment="1">
      <alignment/>
    </xf>
    <xf numFmtId="0" fontId="57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48" applyBorder="1" applyAlignment="1" applyProtection="1">
      <alignment horizontal="center"/>
      <protection/>
    </xf>
    <xf numFmtId="0" fontId="2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right"/>
    </xf>
    <xf numFmtId="2" fontId="0" fillId="33" borderId="12" xfId="0" applyNumberForma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5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48" applyBorder="1" applyAlignment="1" applyProtection="1">
      <alignment/>
      <protection/>
    </xf>
    <xf numFmtId="0" fontId="55" fillId="0" borderId="12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55" fillId="0" borderId="15" xfId="0" applyFont="1" applyBorder="1" applyAlignment="1">
      <alignment/>
    </xf>
    <xf numFmtId="0" fontId="58" fillId="0" borderId="12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35" fillId="34" borderId="24" xfId="0" applyFont="1" applyFill="1" applyBorder="1" applyAlignment="1">
      <alignment horizontal="center"/>
    </xf>
    <xf numFmtId="0" fontId="36" fillId="34" borderId="23" xfId="0" applyFont="1" applyFill="1" applyBorder="1" applyAlignment="1">
      <alignment/>
    </xf>
    <xf numFmtId="0" fontId="35" fillId="34" borderId="23" xfId="0" applyFont="1" applyFill="1" applyBorder="1" applyAlignment="1">
      <alignment horizontal="center"/>
    </xf>
    <xf numFmtId="0" fontId="36" fillId="34" borderId="19" xfId="0" applyFont="1" applyFill="1" applyBorder="1" applyAlignment="1">
      <alignment/>
    </xf>
    <xf numFmtId="0" fontId="35" fillId="34" borderId="24" xfId="0" applyFont="1" applyFill="1" applyBorder="1" applyAlignment="1">
      <alignment horizontal="right"/>
    </xf>
    <xf numFmtId="0" fontId="35" fillId="34" borderId="23" xfId="0" applyFont="1" applyFill="1" applyBorder="1" applyAlignment="1">
      <alignment horizontal="right"/>
    </xf>
    <xf numFmtId="0" fontId="36" fillId="33" borderId="17" xfId="0" applyFont="1" applyFill="1" applyBorder="1" applyAlignment="1">
      <alignment/>
    </xf>
    <xf numFmtId="0" fontId="36" fillId="33" borderId="20" xfId="0" applyFont="1" applyFill="1" applyBorder="1" applyAlignment="1">
      <alignment/>
    </xf>
    <xf numFmtId="0" fontId="36" fillId="33" borderId="18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9" fillId="34" borderId="24" xfId="0" applyFont="1" applyFill="1" applyBorder="1" applyAlignment="1">
      <alignment horizontal="center"/>
    </xf>
    <xf numFmtId="0" fontId="59" fillId="34" borderId="23" xfId="0" applyFont="1" applyFill="1" applyBorder="1" applyAlignment="1">
      <alignment horizontal="center"/>
    </xf>
    <xf numFmtId="0" fontId="59" fillId="34" borderId="19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left"/>
    </xf>
    <xf numFmtId="0" fontId="12" fillId="33" borderId="22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0" fillId="0" borderId="24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76200</xdr:rowOff>
    </xdr:from>
    <xdr:to>
      <xdr:col>8</xdr:col>
      <xdr:colOff>552450</xdr:colOff>
      <xdr:row>4</xdr:row>
      <xdr:rowOff>47625</xdr:rowOff>
    </xdr:to>
    <xdr:pic>
      <xdr:nvPicPr>
        <xdr:cNvPr id="1" name="Grafik 1" descr="logo_sw_48x30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76200"/>
          <a:ext cx="1428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tabSelected="1" zoomScalePageLayoutView="0" workbookViewId="0" topLeftCell="A10">
      <selection activeCell="B24" sqref="B24:D24"/>
    </sheetView>
  </sheetViews>
  <sheetFormatPr defaultColWidth="11.421875" defaultRowHeight="15"/>
  <cols>
    <col min="1" max="1" width="33.28125" style="0" customWidth="1"/>
    <col min="2" max="2" width="6.28125" style="0" customWidth="1"/>
    <col min="3" max="3" width="4.8515625" style="0" customWidth="1"/>
    <col min="4" max="4" width="11.8515625" style="0" customWidth="1"/>
    <col min="5" max="5" width="11.28125" style="0" customWidth="1"/>
    <col min="6" max="6" width="36.140625" style="0" customWidth="1"/>
    <col min="7" max="7" width="7.8515625" style="0" customWidth="1"/>
    <col min="8" max="8" width="5.7109375" style="0" customWidth="1"/>
  </cols>
  <sheetData>
    <row r="1" spans="1:9" ht="26.25">
      <c r="A1" s="134" t="s">
        <v>172</v>
      </c>
      <c r="B1" s="135"/>
      <c r="C1" s="135"/>
      <c r="D1" s="135"/>
      <c r="E1" s="135"/>
      <c r="F1" s="135"/>
      <c r="G1" s="53"/>
      <c r="H1" s="53"/>
      <c r="I1" s="54"/>
    </row>
    <row r="2" spans="1:9" ht="10.5" customHeight="1">
      <c r="A2" s="78"/>
      <c r="B2" s="77"/>
      <c r="C2" s="77"/>
      <c r="D2" s="77"/>
      <c r="E2" s="77"/>
      <c r="F2" s="77"/>
      <c r="G2" s="56"/>
      <c r="H2" s="56"/>
      <c r="I2" s="57"/>
    </row>
    <row r="3" spans="1:9" ht="19.5">
      <c r="A3" s="142" t="s">
        <v>171</v>
      </c>
      <c r="B3" s="143"/>
      <c r="C3" s="143"/>
      <c r="D3" s="143"/>
      <c r="E3" s="143"/>
      <c r="F3" s="143"/>
      <c r="G3" s="56"/>
      <c r="H3" s="56"/>
      <c r="I3" s="57"/>
    </row>
    <row r="4" spans="1:9" ht="15.75">
      <c r="A4" s="88" t="s">
        <v>173</v>
      </c>
      <c r="B4" s="89"/>
      <c r="C4" s="89"/>
      <c r="D4" s="89"/>
      <c r="E4" s="89"/>
      <c r="F4" s="89"/>
      <c r="G4" s="56"/>
      <c r="H4" s="56"/>
      <c r="I4" s="57"/>
    </row>
    <row r="5" spans="1:9" ht="10.5" customHeight="1">
      <c r="A5" s="74"/>
      <c r="B5" s="75"/>
      <c r="C5" s="75"/>
      <c r="D5" s="75"/>
      <c r="E5" s="75"/>
      <c r="F5" s="75"/>
      <c r="G5" s="75"/>
      <c r="H5" s="75"/>
      <c r="I5" s="76"/>
    </row>
    <row r="6" spans="1:9" ht="15">
      <c r="A6" s="90" t="s">
        <v>0</v>
      </c>
      <c r="B6" s="91"/>
      <c r="C6" s="91"/>
      <c r="D6" s="91"/>
      <c r="E6" s="91"/>
      <c r="F6" s="92" t="s">
        <v>1</v>
      </c>
      <c r="G6" s="91"/>
      <c r="H6" s="91"/>
      <c r="I6" s="93"/>
    </row>
    <row r="7" spans="1:9" ht="15">
      <c r="A7" s="55"/>
      <c r="B7" s="56"/>
      <c r="C7" s="56"/>
      <c r="D7" s="56"/>
      <c r="E7" s="56"/>
      <c r="F7" s="56"/>
      <c r="G7" s="56"/>
      <c r="H7" s="56"/>
      <c r="I7" s="57"/>
    </row>
    <row r="8" spans="1:9" ht="30" customHeight="1">
      <c r="A8" s="79" t="s">
        <v>2</v>
      </c>
      <c r="B8" s="80"/>
      <c r="C8" s="80"/>
      <c r="D8" s="80"/>
      <c r="E8" s="80"/>
      <c r="F8" s="56"/>
      <c r="G8" s="56"/>
      <c r="H8" s="56"/>
      <c r="I8" s="57"/>
    </row>
    <row r="9" spans="1:9" ht="30" customHeight="1">
      <c r="A9" s="79" t="s">
        <v>155</v>
      </c>
      <c r="B9" s="80"/>
      <c r="C9" s="80"/>
      <c r="D9" s="80"/>
      <c r="E9" s="80"/>
      <c r="F9" s="63"/>
      <c r="G9" s="56"/>
      <c r="H9" s="56"/>
      <c r="I9" s="57"/>
    </row>
    <row r="10" spans="1:9" ht="30" customHeight="1">
      <c r="A10" s="79" t="s">
        <v>156</v>
      </c>
      <c r="B10" s="81"/>
      <c r="C10" s="80"/>
      <c r="D10" s="80"/>
      <c r="E10" s="80"/>
      <c r="F10" s="69"/>
      <c r="G10" s="56"/>
      <c r="H10" s="56"/>
      <c r="I10" s="57"/>
    </row>
    <row r="11" spans="1:9" ht="30" customHeight="1">
      <c r="A11" s="79" t="s">
        <v>3</v>
      </c>
      <c r="B11" s="80"/>
      <c r="C11" s="80"/>
      <c r="D11" s="80"/>
      <c r="E11" s="80"/>
      <c r="F11" s="60"/>
      <c r="G11" s="56"/>
      <c r="H11" s="56"/>
      <c r="I11" s="57"/>
    </row>
    <row r="12" spans="1:9" ht="30" customHeight="1">
      <c r="A12" s="79" t="s">
        <v>4</v>
      </c>
      <c r="B12" s="80"/>
      <c r="C12" s="80"/>
      <c r="D12" s="80"/>
      <c r="E12" s="80"/>
      <c r="F12" s="59"/>
      <c r="G12" s="56"/>
      <c r="H12" s="56"/>
      <c r="I12" s="57"/>
    </row>
    <row r="13" spans="1:9" ht="30" customHeight="1">
      <c r="A13" s="79" t="s">
        <v>5</v>
      </c>
      <c r="B13" s="80"/>
      <c r="C13" s="80"/>
      <c r="D13" s="80"/>
      <c r="E13" s="80"/>
      <c r="F13" s="56"/>
      <c r="G13" s="56"/>
      <c r="H13" s="56"/>
      <c r="I13" s="57"/>
    </row>
    <row r="14" spans="1:9" ht="30" customHeight="1">
      <c r="A14" s="82"/>
      <c r="B14" s="56"/>
      <c r="C14" s="56"/>
      <c r="D14" s="56"/>
      <c r="E14" s="56"/>
      <c r="F14" s="56"/>
      <c r="G14" s="56"/>
      <c r="H14" s="56"/>
      <c r="I14" s="57"/>
    </row>
    <row r="15" spans="1:9" ht="15">
      <c r="A15" s="55"/>
      <c r="B15" s="56"/>
      <c r="C15" s="56"/>
      <c r="D15" s="56"/>
      <c r="E15" s="56"/>
      <c r="F15" s="56"/>
      <c r="G15" s="56"/>
      <c r="H15" s="56"/>
      <c r="I15" s="57"/>
    </row>
    <row r="16" spans="1:9" ht="15">
      <c r="A16" s="94"/>
      <c r="B16" s="91"/>
      <c r="C16" s="91"/>
      <c r="D16" s="95"/>
      <c r="E16" s="95" t="s">
        <v>157</v>
      </c>
      <c r="F16" s="91"/>
      <c r="G16" s="91"/>
      <c r="H16" s="91"/>
      <c r="I16" s="93"/>
    </row>
    <row r="17" spans="1:9" ht="15">
      <c r="A17" s="55"/>
      <c r="B17" s="56"/>
      <c r="C17" s="56"/>
      <c r="D17" s="56"/>
      <c r="E17" s="56"/>
      <c r="F17" s="56"/>
      <c r="G17" s="56"/>
      <c r="H17" s="56"/>
      <c r="I17" s="57"/>
    </row>
    <row r="18" spans="1:9" ht="18.75">
      <c r="A18" s="61" t="s">
        <v>6</v>
      </c>
      <c r="B18" s="56"/>
      <c r="C18" s="56"/>
      <c r="D18" s="56"/>
      <c r="E18" s="56"/>
      <c r="F18" s="62" t="s">
        <v>7</v>
      </c>
      <c r="G18" s="56"/>
      <c r="H18" s="56"/>
      <c r="I18" s="57"/>
    </row>
    <row r="19" spans="1:9" ht="15">
      <c r="A19" s="55"/>
      <c r="B19" s="56"/>
      <c r="C19" s="56"/>
      <c r="D19" s="56"/>
      <c r="E19" s="56"/>
      <c r="F19" s="56"/>
      <c r="G19" s="56"/>
      <c r="H19" s="56"/>
      <c r="I19" s="57"/>
    </row>
    <row r="20" spans="1:9" ht="21.75" customHeight="1">
      <c r="A20" s="58" t="s">
        <v>158</v>
      </c>
      <c r="B20" s="64"/>
      <c r="C20" s="51"/>
      <c r="D20" s="52"/>
      <c r="E20" s="56"/>
      <c r="F20" s="58" t="s">
        <v>158</v>
      </c>
      <c r="G20" s="64"/>
      <c r="H20" s="51"/>
      <c r="I20" s="52"/>
    </row>
    <row r="21" spans="1:9" ht="21.75" customHeight="1">
      <c r="A21" s="58" t="s">
        <v>159</v>
      </c>
      <c r="B21" s="64"/>
      <c r="C21" s="51"/>
      <c r="D21" s="52"/>
      <c r="E21" s="56"/>
      <c r="F21" s="58" t="s">
        <v>159</v>
      </c>
      <c r="G21" s="64"/>
      <c r="H21" s="51"/>
      <c r="I21" s="52"/>
    </row>
    <row r="22" spans="1:9" ht="21.75" customHeight="1">
      <c r="A22" s="58" t="s">
        <v>160</v>
      </c>
      <c r="B22" s="64"/>
      <c r="C22" s="51"/>
      <c r="D22" s="52"/>
      <c r="E22" s="56"/>
      <c r="F22" s="58" t="s">
        <v>160</v>
      </c>
      <c r="G22" s="64"/>
      <c r="H22" s="51"/>
      <c r="I22" s="52"/>
    </row>
    <row r="23" spans="1:9" ht="21.75" customHeight="1">
      <c r="A23" s="58" t="s">
        <v>161</v>
      </c>
      <c r="B23" s="64"/>
      <c r="C23" s="51"/>
      <c r="D23" s="52"/>
      <c r="E23" s="56"/>
      <c r="F23" s="58" t="s">
        <v>161</v>
      </c>
      <c r="G23" s="64"/>
      <c r="H23" s="51"/>
      <c r="I23" s="52"/>
    </row>
    <row r="24" spans="1:9" ht="21.75" customHeight="1">
      <c r="A24" s="58" t="s">
        <v>8</v>
      </c>
      <c r="B24" s="64"/>
      <c r="C24" s="51"/>
      <c r="D24" s="52"/>
      <c r="E24" s="56"/>
      <c r="F24" s="58" t="s">
        <v>8</v>
      </c>
      <c r="G24" s="144"/>
      <c r="H24" s="145"/>
      <c r="I24" s="146"/>
    </row>
    <row r="25" spans="1:9" ht="21.75" customHeight="1">
      <c r="A25" s="58" t="s">
        <v>126</v>
      </c>
      <c r="B25" s="64"/>
      <c r="C25" s="51"/>
      <c r="D25" s="52"/>
      <c r="E25" s="56"/>
      <c r="F25" s="58" t="s">
        <v>126</v>
      </c>
      <c r="G25" s="64"/>
      <c r="H25" s="51"/>
      <c r="I25" s="52"/>
    </row>
    <row r="26" spans="1:9" ht="21.75" customHeight="1">
      <c r="A26" s="58" t="s">
        <v>162</v>
      </c>
      <c r="B26" s="64"/>
      <c r="C26" s="51"/>
      <c r="D26" s="52"/>
      <c r="E26" s="56"/>
      <c r="F26" s="58" t="s">
        <v>162</v>
      </c>
      <c r="G26" s="64"/>
      <c r="H26" s="51"/>
      <c r="I26" s="52"/>
    </row>
    <row r="27" spans="1:9" ht="21.75" customHeight="1">
      <c r="A27" s="58" t="s">
        <v>127</v>
      </c>
      <c r="B27" s="64"/>
      <c r="C27" s="51"/>
      <c r="D27" s="52"/>
      <c r="E27" s="56"/>
      <c r="F27" s="58" t="s">
        <v>127</v>
      </c>
      <c r="G27" s="64"/>
      <c r="H27" s="51"/>
      <c r="I27" s="52"/>
    </row>
    <row r="28" spans="1:9" ht="21.75" customHeight="1">
      <c r="A28" s="58" t="s">
        <v>163</v>
      </c>
      <c r="B28" s="64"/>
      <c r="C28" s="51"/>
      <c r="D28" s="52"/>
      <c r="E28" s="56"/>
      <c r="F28" s="58" t="s">
        <v>163</v>
      </c>
      <c r="G28" s="64"/>
      <c r="H28" s="51"/>
      <c r="I28" s="52"/>
    </row>
    <row r="29" spans="1:9" ht="21.75" customHeight="1">
      <c r="A29" s="58" t="s">
        <v>164</v>
      </c>
      <c r="B29" s="64"/>
      <c r="C29" s="51"/>
      <c r="D29" s="52"/>
      <c r="E29" s="56"/>
      <c r="F29" s="58" t="s">
        <v>164</v>
      </c>
      <c r="G29" s="64"/>
      <c r="H29" s="51"/>
      <c r="I29" s="52"/>
    </row>
    <row r="30" spans="1:9" ht="21.75" customHeight="1">
      <c r="A30" s="87" t="s">
        <v>128</v>
      </c>
      <c r="B30" s="86"/>
      <c r="C30" s="53"/>
      <c r="D30" s="54"/>
      <c r="E30" s="56"/>
      <c r="F30" s="87" t="s">
        <v>128</v>
      </c>
      <c r="G30" s="86"/>
      <c r="H30" s="53"/>
      <c r="I30" s="54"/>
    </row>
    <row r="31" spans="1:9" ht="18">
      <c r="A31" s="136"/>
      <c r="B31" s="137"/>
      <c r="C31" s="137"/>
      <c r="D31" s="137"/>
      <c r="E31" s="137"/>
      <c r="F31" s="137"/>
      <c r="G31" s="138"/>
      <c r="H31" s="138"/>
      <c r="I31" s="139"/>
    </row>
    <row r="32" spans="1:9" ht="18">
      <c r="A32" s="83"/>
      <c r="B32" s="73"/>
      <c r="C32" s="73"/>
      <c r="D32" s="73"/>
      <c r="E32" s="73"/>
      <c r="F32" s="73"/>
      <c r="G32" s="84"/>
      <c r="H32" s="84"/>
      <c r="I32" s="85"/>
    </row>
    <row r="33" spans="1:9" ht="15">
      <c r="A33" s="111"/>
      <c r="B33" s="112"/>
      <c r="C33" s="112"/>
      <c r="D33" s="112"/>
      <c r="E33" s="112"/>
      <c r="F33" s="112"/>
      <c r="G33" s="7"/>
      <c r="H33" s="7"/>
      <c r="I33" s="8"/>
    </row>
    <row r="34" spans="1:9" ht="15">
      <c r="A34" s="99"/>
      <c r="B34" s="100"/>
      <c r="C34" s="100"/>
      <c r="D34" s="100"/>
      <c r="E34" s="100"/>
      <c r="F34" s="100"/>
      <c r="G34" s="140"/>
      <c r="H34" s="140"/>
      <c r="I34" s="141"/>
    </row>
    <row r="35" spans="1:9" ht="15">
      <c r="A35" s="70"/>
      <c r="B35" s="3"/>
      <c r="C35" s="3"/>
      <c r="D35" s="3"/>
      <c r="E35" s="3"/>
      <c r="F35" s="3"/>
      <c r="G35" s="140"/>
      <c r="H35" s="140"/>
      <c r="I35" s="141"/>
    </row>
    <row r="36" spans="1:9" ht="15">
      <c r="A36" s="70"/>
      <c r="B36" s="3"/>
      <c r="C36" s="3"/>
      <c r="D36" s="3"/>
      <c r="E36" s="3"/>
      <c r="F36" s="3"/>
      <c r="G36" s="140"/>
      <c r="H36" s="140"/>
      <c r="I36" s="141"/>
    </row>
    <row r="37" spans="1:9" ht="15">
      <c r="A37" s="70"/>
      <c r="B37" s="3"/>
      <c r="C37" s="3"/>
      <c r="D37" s="3"/>
      <c r="E37" s="3"/>
      <c r="F37" s="3"/>
      <c r="G37" s="140"/>
      <c r="H37" s="140"/>
      <c r="I37" s="141"/>
    </row>
    <row r="38" spans="1:9" ht="15">
      <c r="A38" s="99"/>
      <c r="B38" s="100"/>
      <c r="C38" s="100"/>
      <c r="D38" s="100"/>
      <c r="E38" s="100"/>
      <c r="F38" s="100"/>
      <c r="G38" s="140"/>
      <c r="H38" s="140"/>
      <c r="I38" s="141"/>
    </row>
    <row r="39" spans="1:9" ht="15">
      <c r="A39" s="111"/>
      <c r="B39" s="112"/>
      <c r="C39" s="112"/>
      <c r="D39" s="112"/>
      <c r="E39" s="112"/>
      <c r="F39" s="112"/>
      <c r="G39" s="140"/>
      <c r="H39" s="140"/>
      <c r="I39" s="141"/>
    </row>
    <row r="40" spans="1:9" ht="15">
      <c r="A40" s="119" t="s">
        <v>147</v>
      </c>
      <c r="B40" s="120"/>
      <c r="C40" s="120"/>
      <c r="D40" s="120"/>
      <c r="E40" s="120"/>
      <c r="F40" s="120"/>
      <c r="G40" s="120"/>
      <c r="H40" s="120"/>
      <c r="I40" s="121"/>
    </row>
    <row r="41" spans="1:9" ht="15">
      <c r="A41" s="128"/>
      <c r="B41" s="129"/>
      <c r="C41" s="129"/>
      <c r="D41" s="129"/>
      <c r="E41" s="129"/>
      <c r="F41" s="129"/>
      <c r="G41" s="129"/>
      <c r="H41" s="129"/>
      <c r="I41" s="130"/>
    </row>
    <row r="42" spans="1:9" ht="15">
      <c r="A42" s="114"/>
      <c r="B42" s="115"/>
      <c r="C42" s="127"/>
      <c r="D42" s="9" t="s">
        <v>9</v>
      </c>
      <c r="E42" s="66"/>
      <c r="F42" s="10"/>
      <c r="G42" s="10"/>
      <c r="H42" s="11"/>
      <c r="I42" s="9" t="s">
        <v>9</v>
      </c>
    </row>
    <row r="43" spans="1:9" ht="15">
      <c r="A43" s="96" t="s">
        <v>10</v>
      </c>
      <c r="B43" s="12">
        <v>0.4</v>
      </c>
      <c r="C43" s="13" t="s">
        <v>11</v>
      </c>
      <c r="D43" s="67"/>
      <c r="E43" s="65"/>
      <c r="F43" s="14" t="s">
        <v>153</v>
      </c>
      <c r="G43" s="15">
        <v>0.4</v>
      </c>
      <c r="H43" s="15" t="s">
        <v>11</v>
      </c>
      <c r="I43" s="16"/>
    </row>
    <row r="44" spans="1:9" ht="15">
      <c r="A44" s="97" t="s">
        <v>12</v>
      </c>
      <c r="B44" s="17">
        <v>0.8</v>
      </c>
      <c r="C44" s="18" t="s">
        <v>11</v>
      </c>
      <c r="D44" s="19"/>
      <c r="E44" s="65"/>
      <c r="F44" s="20" t="s">
        <v>165</v>
      </c>
      <c r="G44" s="15">
        <v>0.8</v>
      </c>
      <c r="H44" s="15" t="s">
        <v>11</v>
      </c>
      <c r="I44" s="9"/>
    </row>
    <row r="45" spans="1:9" ht="15">
      <c r="A45" s="97" t="s">
        <v>13</v>
      </c>
      <c r="B45" s="17">
        <v>0.2</v>
      </c>
      <c r="C45" s="18" t="s">
        <v>11</v>
      </c>
      <c r="D45" s="19"/>
      <c r="E45" s="65"/>
      <c r="F45" s="20" t="s">
        <v>145</v>
      </c>
      <c r="G45" s="15">
        <v>1.2</v>
      </c>
      <c r="H45" s="15" t="s">
        <v>11</v>
      </c>
      <c r="I45" s="9"/>
    </row>
    <row r="46" spans="1:9" ht="15">
      <c r="A46" s="97" t="s">
        <v>14</v>
      </c>
      <c r="B46" s="17">
        <v>0.6</v>
      </c>
      <c r="C46" s="18" t="s">
        <v>11</v>
      </c>
      <c r="D46" s="19"/>
      <c r="E46" s="65"/>
      <c r="F46" s="20" t="s">
        <v>146</v>
      </c>
      <c r="G46" s="15">
        <v>0.4</v>
      </c>
      <c r="H46" s="15" t="s">
        <v>11</v>
      </c>
      <c r="I46" s="9"/>
    </row>
    <row r="47" spans="1:9" ht="15">
      <c r="A47" s="97" t="s">
        <v>15</v>
      </c>
      <c r="B47" s="17">
        <v>0.8</v>
      </c>
      <c r="C47" s="18" t="s">
        <v>11</v>
      </c>
      <c r="D47" s="19"/>
      <c r="E47" s="65"/>
      <c r="F47" s="20" t="s">
        <v>31</v>
      </c>
      <c r="G47" s="15">
        <v>0.8</v>
      </c>
      <c r="H47" s="15" t="s">
        <v>11</v>
      </c>
      <c r="I47" s="9"/>
    </row>
    <row r="48" spans="1:9" ht="15">
      <c r="A48" s="97" t="s">
        <v>129</v>
      </c>
      <c r="B48" s="17">
        <v>0.8</v>
      </c>
      <c r="C48" s="18" t="s">
        <v>11</v>
      </c>
      <c r="D48" s="19"/>
      <c r="E48" s="65"/>
      <c r="F48" s="20" t="s">
        <v>16</v>
      </c>
      <c r="G48" s="15">
        <v>0.3</v>
      </c>
      <c r="H48" s="15" t="s">
        <v>11</v>
      </c>
      <c r="I48" s="9"/>
    </row>
    <row r="49" spans="1:9" ht="15">
      <c r="A49" s="97" t="s">
        <v>130</v>
      </c>
      <c r="B49" s="17">
        <v>0.8</v>
      </c>
      <c r="C49" s="18" t="s">
        <v>11</v>
      </c>
      <c r="D49" s="19"/>
      <c r="E49" s="65"/>
      <c r="F49" s="20" t="s">
        <v>17</v>
      </c>
      <c r="G49" s="15">
        <v>0.4</v>
      </c>
      <c r="H49" s="15" t="s">
        <v>11</v>
      </c>
      <c r="I49" s="9"/>
    </row>
    <row r="50" spans="1:9" ht="15">
      <c r="A50" s="97" t="s">
        <v>144</v>
      </c>
      <c r="B50" s="17">
        <v>1.2</v>
      </c>
      <c r="C50" s="18" t="s">
        <v>11</v>
      </c>
      <c r="D50" s="19"/>
      <c r="E50" s="65"/>
      <c r="F50" s="20" t="s">
        <v>18</v>
      </c>
      <c r="G50" s="15">
        <v>0.4</v>
      </c>
      <c r="H50" s="15" t="s">
        <v>11</v>
      </c>
      <c r="I50" s="9"/>
    </row>
    <row r="51" spans="1:9" ht="15">
      <c r="A51" s="97" t="s">
        <v>31</v>
      </c>
      <c r="B51" s="17">
        <v>0.7</v>
      </c>
      <c r="C51" s="18" t="s">
        <v>11</v>
      </c>
      <c r="D51" s="19"/>
      <c r="E51" s="65"/>
      <c r="F51" s="20" t="s">
        <v>19</v>
      </c>
      <c r="G51" s="15">
        <v>0.8</v>
      </c>
      <c r="H51" s="15" t="s">
        <v>11</v>
      </c>
      <c r="I51" s="9"/>
    </row>
    <row r="52" spans="1:9" ht="15">
      <c r="A52" s="97" t="s">
        <v>20</v>
      </c>
      <c r="B52" s="17">
        <v>1.8</v>
      </c>
      <c r="C52" s="18" t="s">
        <v>11</v>
      </c>
      <c r="D52" s="19"/>
      <c r="E52" s="65"/>
      <c r="F52" s="20" t="s">
        <v>21</v>
      </c>
      <c r="G52" s="15">
        <v>0.5</v>
      </c>
      <c r="H52" s="15" t="s">
        <v>11</v>
      </c>
      <c r="I52" s="9"/>
    </row>
    <row r="53" spans="1:9" ht="15">
      <c r="A53" s="97" t="s">
        <v>22</v>
      </c>
      <c r="B53" s="17">
        <v>2.8</v>
      </c>
      <c r="C53" s="18" t="s">
        <v>11</v>
      </c>
      <c r="D53" s="19"/>
      <c r="E53" s="65"/>
      <c r="F53" s="20" t="s">
        <v>23</v>
      </c>
      <c r="G53" s="15">
        <v>1.5</v>
      </c>
      <c r="H53" s="15" t="s">
        <v>11</v>
      </c>
      <c r="I53" s="9"/>
    </row>
    <row r="54" spans="1:9" ht="15">
      <c r="A54" s="97" t="s">
        <v>25</v>
      </c>
      <c r="B54" s="17">
        <v>1</v>
      </c>
      <c r="C54" s="18" t="s">
        <v>11</v>
      </c>
      <c r="D54" s="9"/>
      <c r="E54" s="65"/>
      <c r="F54" s="20" t="s">
        <v>24</v>
      </c>
      <c r="G54" s="15">
        <v>2</v>
      </c>
      <c r="H54" s="15" t="s">
        <v>11</v>
      </c>
      <c r="I54" s="9"/>
    </row>
    <row r="55" spans="1:9" ht="15">
      <c r="A55" s="98" t="s">
        <v>148</v>
      </c>
      <c r="B55" s="21">
        <v>0.2</v>
      </c>
      <c r="C55" s="22" t="s">
        <v>11</v>
      </c>
      <c r="D55" s="9"/>
      <c r="E55" s="66"/>
      <c r="F55" s="23" t="s">
        <v>26</v>
      </c>
      <c r="G55" s="15">
        <v>0.4</v>
      </c>
      <c r="H55" s="15" t="s">
        <v>11</v>
      </c>
      <c r="I55" s="24"/>
    </row>
    <row r="56" spans="1:9" ht="15">
      <c r="A56" s="128"/>
      <c r="B56" s="129"/>
      <c r="C56" s="129"/>
      <c r="D56" s="129"/>
      <c r="E56" s="66"/>
      <c r="F56" s="25" t="s">
        <v>27</v>
      </c>
      <c r="G56" s="133">
        <f>SUM(D43*B43+D44*B44+D45*B45+D46*B46+D47*B47+D48*B48+D49*B49+D50*B50+D51*B51+D52*B52+D53*B53+D54*B54+D55*B55+I43*G43+I44*G44+I45*G45+I46*G46+I47*G47+I48*G48+I49*G49+I50*G50+I51*G51+I52*G52+I53*G53+I54*G54+I55*G55)</f>
        <v>0</v>
      </c>
      <c r="H56" s="132"/>
      <c r="I56" s="26" t="s">
        <v>11</v>
      </c>
    </row>
    <row r="57" spans="1:9" ht="15">
      <c r="A57" s="114"/>
      <c r="B57" s="115"/>
      <c r="C57" s="115"/>
      <c r="D57" s="115"/>
      <c r="E57" s="115"/>
      <c r="F57" s="115"/>
      <c r="G57" s="115"/>
      <c r="H57" s="115"/>
      <c r="I57" s="127"/>
    </row>
    <row r="58" spans="1:9" ht="15">
      <c r="A58" s="119" t="s">
        <v>28</v>
      </c>
      <c r="B58" s="120"/>
      <c r="C58" s="120"/>
      <c r="D58" s="120"/>
      <c r="E58" s="120"/>
      <c r="F58" s="120"/>
      <c r="G58" s="120"/>
      <c r="H58" s="120"/>
      <c r="I58" s="121"/>
    </row>
    <row r="59" spans="1:9" ht="15">
      <c r="A59" s="128"/>
      <c r="B59" s="129"/>
      <c r="C59" s="129"/>
      <c r="D59" s="129"/>
      <c r="E59" s="129"/>
      <c r="F59" s="129"/>
      <c r="G59" s="129"/>
      <c r="H59" s="129"/>
      <c r="I59" s="130"/>
    </row>
    <row r="60" spans="1:9" ht="15">
      <c r="A60" s="114"/>
      <c r="B60" s="115"/>
      <c r="C60" s="127"/>
      <c r="D60" s="9" t="s">
        <v>9</v>
      </c>
      <c r="E60" s="66"/>
      <c r="F60" s="115"/>
      <c r="G60" s="115"/>
      <c r="H60" s="127"/>
      <c r="I60" s="9" t="s">
        <v>9</v>
      </c>
    </row>
    <row r="61" spans="1:9" ht="15">
      <c r="A61" s="14" t="s">
        <v>129</v>
      </c>
      <c r="B61" s="27">
        <v>0.8</v>
      </c>
      <c r="C61" s="28" t="s">
        <v>11</v>
      </c>
      <c r="D61" s="68"/>
      <c r="E61" s="30"/>
      <c r="F61" s="14" t="s">
        <v>29</v>
      </c>
      <c r="G61" s="27">
        <v>2</v>
      </c>
      <c r="H61" s="31" t="s">
        <v>11</v>
      </c>
      <c r="I61" s="29"/>
    </row>
    <row r="62" spans="1:9" ht="15">
      <c r="A62" s="20" t="s">
        <v>32</v>
      </c>
      <c r="B62" s="32">
        <v>2</v>
      </c>
      <c r="C62" s="33" t="s">
        <v>11</v>
      </c>
      <c r="D62" s="29"/>
      <c r="E62" s="30"/>
      <c r="F62" s="20" t="s">
        <v>30</v>
      </c>
      <c r="G62" s="32">
        <v>0.2</v>
      </c>
      <c r="H62" s="8" t="s">
        <v>11</v>
      </c>
      <c r="I62" s="29"/>
    </row>
    <row r="63" spans="1:9" ht="15">
      <c r="A63" s="20" t="s">
        <v>132</v>
      </c>
      <c r="B63" s="32">
        <v>0.3</v>
      </c>
      <c r="C63" s="33" t="s">
        <v>11</v>
      </c>
      <c r="D63" s="29"/>
      <c r="E63" s="30"/>
      <c r="F63" s="20" t="s">
        <v>31</v>
      </c>
      <c r="G63" s="32">
        <v>0.7</v>
      </c>
      <c r="H63" s="8" t="s">
        <v>11</v>
      </c>
      <c r="I63" s="29"/>
    </row>
    <row r="64" spans="1:9" ht="15">
      <c r="A64" s="20" t="s">
        <v>131</v>
      </c>
      <c r="B64" s="32">
        <v>0.3</v>
      </c>
      <c r="C64" s="33" t="s">
        <v>11</v>
      </c>
      <c r="D64" s="29"/>
      <c r="E64" s="30"/>
      <c r="F64" s="20" t="s">
        <v>33</v>
      </c>
      <c r="G64" s="32">
        <v>0.7</v>
      </c>
      <c r="H64" s="8" t="s">
        <v>11</v>
      </c>
      <c r="I64" s="29"/>
    </row>
    <row r="65" spans="1:9" ht="15">
      <c r="A65" s="20" t="s">
        <v>34</v>
      </c>
      <c r="B65" s="32">
        <v>1</v>
      </c>
      <c r="C65" s="33" t="s">
        <v>11</v>
      </c>
      <c r="D65" s="34"/>
      <c r="E65" s="30"/>
      <c r="F65" s="20" t="s">
        <v>35</v>
      </c>
      <c r="G65" s="32">
        <v>0.4</v>
      </c>
      <c r="H65" s="8" t="s">
        <v>11</v>
      </c>
      <c r="I65" s="34"/>
    </row>
    <row r="66" spans="1:9" ht="15">
      <c r="A66" s="128"/>
      <c r="B66" s="129"/>
      <c r="C66" s="129"/>
      <c r="D66" s="129"/>
      <c r="E66" s="66"/>
      <c r="F66" s="25" t="s">
        <v>27</v>
      </c>
      <c r="G66" s="133">
        <f>SUM(D61*B61+D62*B62+D63*B63+D64*B64+D65*B65+I61*G61+I62*G62+I63*G63+I64*G64+I65*G65)</f>
        <v>0</v>
      </c>
      <c r="H66" s="132"/>
      <c r="I66" s="26" t="s">
        <v>11</v>
      </c>
    </row>
    <row r="67" spans="1:9" ht="15">
      <c r="A67" s="114"/>
      <c r="B67" s="115"/>
      <c r="C67" s="115"/>
      <c r="D67" s="115"/>
      <c r="E67" s="115"/>
      <c r="F67" s="115"/>
      <c r="G67" s="115"/>
      <c r="H67" s="115"/>
      <c r="I67" s="127"/>
    </row>
    <row r="68" spans="1:9" ht="15">
      <c r="A68" s="119" t="s">
        <v>174</v>
      </c>
      <c r="B68" s="120"/>
      <c r="C68" s="120"/>
      <c r="D68" s="120"/>
      <c r="E68" s="120"/>
      <c r="F68" s="120"/>
      <c r="G68" s="120"/>
      <c r="H68" s="120"/>
      <c r="I68" s="121"/>
    </row>
    <row r="69" spans="1:9" ht="15">
      <c r="A69" s="128"/>
      <c r="B69" s="129"/>
      <c r="C69" s="129"/>
      <c r="D69" s="129"/>
      <c r="E69" s="129"/>
      <c r="F69" s="129"/>
      <c r="G69" s="129"/>
      <c r="H69" s="129"/>
      <c r="I69" s="130"/>
    </row>
    <row r="70" spans="1:9" ht="15">
      <c r="A70" s="114"/>
      <c r="B70" s="115"/>
      <c r="C70" s="127"/>
      <c r="D70" s="9" t="s">
        <v>9</v>
      </c>
      <c r="E70" s="66"/>
      <c r="F70" s="115"/>
      <c r="G70" s="115"/>
      <c r="H70" s="127"/>
      <c r="I70" s="9" t="s">
        <v>9</v>
      </c>
    </row>
    <row r="71" spans="1:9" ht="15">
      <c r="A71" s="14" t="s">
        <v>129</v>
      </c>
      <c r="B71" s="27">
        <v>0.8</v>
      </c>
      <c r="C71" s="28" t="s">
        <v>11</v>
      </c>
      <c r="D71" s="9"/>
      <c r="E71" s="35"/>
      <c r="F71" s="14" t="s">
        <v>36</v>
      </c>
      <c r="G71" s="27">
        <v>0.7</v>
      </c>
      <c r="H71" s="31" t="s">
        <v>11</v>
      </c>
      <c r="I71" s="29"/>
    </row>
    <row r="72" spans="1:9" ht="15">
      <c r="A72" s="20" t="s">
        <v>149</v>
      </c>
      <c r="B72" s="32">
        <v>0.8</v>
      </c>
      <c r="C72" s="33" t="s">
        <v>11</v>
      </c>
      <c r="D72" s="9"/>
      <c r="E72" s="35"/>
      <c r="F72" s="20" t="s">
        <v>13</v>
      </c>
      <c r="G72" s="32">
        <v>0.2</v>
      </c>
      <c r="H72" s="8" t="s">
        <v>11</v>
      </c>
      <c r="I72" s="29"/>
    </row>
    <row r="73" spans="1:9" ht="15">
      <c r="A73" s="20" t="s">
        <v>150</v>
      </c>
      <c r="B73" s="32">
        <v>1.2</v>
      </c>
      <c r="C73" s="33" t="s">
        <v>11</v>
      </c>
      <c r="D73" s="9"/>
      <c r="E73" s="35"/>
      <c r="F73" s="20" t="s">
        <v>133</v>
      </c>
      <c r="G73" s="32">
        <v>0.8</v>
      </c>
      <c r="H73" s="8" t="s">
        <v>11</v>
      </c>
      <c r="I73" s="29"/>
    </row>
    <row r="74" spans="1:9" ht="15">
      <c r="A74" s="20" t="s">
        <v>151</v>
      </c>
      <c r="B74" s="32">
        <v>0.4</v>
      </c>
      <c r="C74" s="33" t="s">
        <v>11</v>
      </c>
      <c r="D74" s="9"/>
      <c r="E74" s="35"/>
      <c r="F74" s="20" t="s">
        <v>152</v>
      </c>
      <c r="G74" s="32">
        <v>1.3</v>
      </c>
      <c r="H74" s="8" t="s">
        <v>11</v>
      </c>
      <c r="I74" s="29"/>
    </row>
    <row r="75" spans="1:9" ht="15">
      <c r="A75" s="23" t="s">
        <v>37</v>
      </c>
      <c r="B75" s="36">
        <v>0.4</v>
      </c>
      <c r="C75" s="37" t="s">
        <v>11</v>
      </c>
      <c r="D75" s="24"/>
      <c r="E75" s="35"/>
      <c r="F75" s="23" t="s">
        <v>38</v>
      </c>
      <c r="G75" s="36">
        <v>1.6</v>
      </c>
      <c r="H75" s="38" t="s">
        <v>11</v>
      </c>
      <c r="I75" s="34"/>
    </row>
    <row r="76" spans="1:9" ht="15">
      <c r="A76" s="128"/>
      <c r="B76" s="129"/>
      <c r="C76" s="129"/>
      <c r="D76" s="129"/>
      <c r="E76" s="66"/>
      <c r="F76" s="25" t="s">
        <v>27</v>
      </c>
      <c r="G76" s="133">
        <f>SUM(D71*B71+D72*B72+D73*B73+D74*B74+D75*B75+I71*G71+I72*G72+I73*G73+I74*G74+I75*G75)</f>
        <v>0</v>
      </c>
      <c r="H76" s="132"/>
      <c r="I76" s="26" t="s">
        <v>11</v>
      </c>
    </row>
    <row r="77" spans="1:9" ht="15">
      <c r="A77" s="114"/>
      <c r="B77" s="115"/>
      <c r="C77" s="115"/>
      <c r="D77" s="115"/>
      <c r="E77" s="115"/>
      <c r="F77" s="115"/>
      <c r="G77" s="115"/>
      <c r="H77" s="115"/>
      <c r="I77" s="127"/>
    </row>
    <row r="78" spans="1:9" ht="15">
      <c r="A78" s="119" t="s">
        <v>39</v>
      </c>
      <c r="B78" s="120"/>
      <c r="C78" s="120"/>
      <c r="D78" s="120"/>
      <c r="E78" s="120"/>
      <c r="F78" s="120"/>
      <c r="G78" s="120"/>
      <c r="H78" s="120"/>
      <c r="I78" s="121"/>
    </row>
    <row r="79" spans="1:9" ht="15">
      <c r="A79" s="128"/>
      <c r="B79" s="129"/>
      <c r="C79" s="129"/>
      <c r="D79" s="129"/>
      <c r="E79" s="129"/>
      <c r="F79" s="129"/>
      <c r="G79" s="129"/>
      <c r="H79" s="129"/>
      <c r="I79" s="130"/>
    </row>
    <row r="80" spans="1:9" ht="15">
      <c r="A80" s="114"/>
      <c r="B80" s="115"/>
      <c r="C80" s="115"/>
      <c r="D80" s="9" t="s">
        <v>9</v>
      </c>
      <c r="E80" s="66"/>
      <c r="F80" s="115"/>
      <c r="G80" s="115"/>
      <c r="H80" s="127"/>
      <c r="I80" s="9" t="s">
        <v>9</v>
      </c>
    </row>
    <row r="81" spans="1:9" ht="15">
      <c r="A81" s="14" t="s">
        <v>134</v>
      </c>
      <c r="B81" s="27">
        <v>0.4</v>
      </c>
      <c r="C81" s="28" t="s">
        <v>11</v>
      </c>
      <c r="D81" s="9"/>
      <c r="E81" s="35"/>
      <c r="F81" s="14" t="s">
        <v>40</v>
      </c>
      <c r="G81" s="27">
        <v>0.2</v>
      </c>
      <c r="H81" s="31" t="s">
        <v>11</v>
      </c>
      <c r="I81" s="9"/>
    </row>
    <row r="82" spans="1:9" ht="15">
      <c r="A82" s="20" t="s">
        <v>135</v>
      </c>
      <c r="B82" s="32">
        <v>0.4</v>
      </c>
      <c r="C82" s="33" t="s">
        <v>11</v>
      </c>
      <c r="D82" s="9"/>
      <c r="E82" s="35"/>
      <c r="F82" s="20" t="s">
        <v>41</v>
      </c>
      <c r="G82" s="32">
        <v>0.1</v>
      </c>
      <c r="H82" s="8" t="s">
        <v>11</v>
      </c>
      <c r="I82" s="9"/>
    </row>
    <row r="83" spans="1:9" ht="15">
      <c r="A83" s="20" t="s">
        <v>137</v>
      </c>
      <c r="B83" s="32">
        <v>0.5</v>
      </c>
      <c r="C83" s="33" t="s">
        <v>11</v>
      </c>
      <c r="D83" s="9"/>
      <c r="E83" s="35"/>
      <c r="F83" s="20" t="s">
        <v>42</v>
      </c>
      <c r="G83" s="32">
        <v>0.1</v>
      </c>
      <c r="H83" s="8" t="s">
        <v>11</v>
      </c>
      <c r="I83" s="9"/>
    </row>
    <row r="84" spans="1:9" ht="15">
      <c r="A84" s="20" t="s">
        <v>138</v>
      </c>
      <c r="B84" s="32">
        <v>1</v>
      </c>
      <c r="C84" s="33" t="s">
        <v>11</v>
      </c>
      <c r="D84" s="9"/>
      <c r="E84" s="35"/>
      <c r="F84" s="20" t="s">
        <v>43</v>
      </c>
      <c r="G84" s="32">
        <v>0.5</v>
      </c>
      <c r="H84" s="8" t="s">
        <v>11</v>
      </c>
      <c r="I84" s="9"/>
    </row>
    <row r="85" spans="1:9" ht="15">
      <c r="A85" s="20" t="s">
        <v>44</v>
      </c>
      <c r="B85" s="32">
        <v>0.5</v>
      </c>
      <c r="C85" s="33" t="s">
        <v>11</v>
      </c>
      <c r="D85" s="9"/>
      <c r="E85" s="35"/>
      <c r="F85" s="20" t="s">
        <v>13</v>
      </c>
      <c r="G85" s="32">
        <v>0.2</v>
      </c>
      <c r="H85" s="8" t="s">
        <v>11</v>
      </c>
      <c r="I85" s="9"/>
    </row>
    <row r="86" spans="1:9" ht="15">
      <c r="A86" s="20" t="s">
        <v>45</v>
      </c>
      <c r="B86" s="32">
        <v>0.6</v>
      </c>
      <c r="C86" s="33" t="s">
        <v>11</v>
      </c>
      <c r="D86" s="9"/>
      <c r="E86" s="35"/>
      <c r="F86" s="20" t="s">
        <v>136</v>
      </c>
      <c r="G86" s="32">
        <v>0.6</v>
      </c>
      <c r="H86" s="8" t="s">
        <v>11</v>
      </c>
      <c r="I86" s="9"/>
    </row>
    <row r="87" spans="1:9" ht="15">
      <c r="A87" s="23" t="s">
        <v>139</v>
      </c>
      <c r="B87" s="36">
        <v>0.5</v>
      </c>
      <c r="C87" s="37" t="s">
        <v>11</v>
      </c>
      <c r="D87" s="9"/>
      <c r="E87" s="35"/>
      <c r="F87" s="23" t="s">
        <v>46</v>
      </c>
      <c r="G87" s="36">
        <v>0.2</v>
      </c>
      <c r="H87" s="38" t="s">
        <v>11</v>
      </c>
      <c r="I87" s="9"/>
    </row>
    <row r="88" spans="1:9" ht="15">
      <c r="A88" s="128"/>
      <c r="B88" s="129"/>
      <c r="C88" s="129"/>
      <c r="D88" s="129"/>
      <c r="E88" s="66"/>
      <c r="F88" s="25" t="s">
        <v>27</v>
      </c>
      <c r="G88" s="131">
        <f>SUM(D81*B81+D82*B82+D83*B83+D84*B84+D85*B85+D86*B86+D87*B87+I81*G81+I82*G82+I83*G83+I84*G84+I85*G85+I86*G86+I87*G87)</f>
        <v>0</v>
      </c>
      <c r="H88" s="132"/>
      <c r="I88" s="26" t="s">
        <v>11</v>
      </c>
    </row>
    <row r="89" spans="1:9" ht="15">
      <c r="A89" s="114"/>
      <c r="B89" s="115"/>
      <c r="C89" s="115"/>
      <c r="D89" s="115"/>
      <c r="E89" s="115"/>
      <c r="F89" s="115"/>
      <c r="G89" s="115"/>
      <c r="H89" s="115"/>
      <c r="I89" s="127"/>
    </row>
    <row r="90" spans="1:9" ht="15">
      <c r="A90" s="119" t="s">
        <v>47</v>
      </c>
      <c r="B90" s="120"/>
      <c r="C90" s="120"/>
      <c r="D90" s="120"/>
      <c r="E90" s="120"/>
      <c r="F90" s="120"/>
      <c r="G90" s="120"/>
      <c r="H90" s="120"/>
      <c r="I90" s="121"/>
    </row>
    <row r="91" spans="1:9" ht="15">
      <c r="A91" s="128"/>
      <c r="B91" s="129"/>
      <c r="C91" s="129"/>
      <c r="D91" s="129"/>
      <c r="E91" s="129"/>
      <c r="F91" s="129"/>
      <c r="G91" s="129"/>
      <c r="H91" s="129"/>
      <c r="I91" s="130"/>
    </row>
    <row r="92" spans="1:9" ht="15">
      <c r="A92" s="114"/>
      <c r="B92" s="115"/>
      <c r="C92" s="115"/>
      <c r="D92" s="9" t="s">
        <v>9</v>
      </c>
      <c r="E92" s="66"/>
      <c r="F92" s="115"/>
      <c r="G92" s="115"/>
      <c r="H92" s="127"/>
      <c r="I92" s="9" t="s">
        <v>9</v>
      </c>
    </row>
    <row r="93" spans="1:9" ht="15">
      <c r="A93" s="39" t="s">
        <v>48</v>
      </c>
      <c r="B93" s="27">
        <v>0.8</v>
      </c>
      <c r="C93" s="28" t="s">
        <v>11</v>
      </c>
      <c r="D93" s="9"/>
      <c r="E93" s="35"/>
      <c r="F93" s="14" t="s">
        <v>49</v>
      </c>
      <c r="G93" s="40">
        <v>0.5</v>
      </c>
      <c r="H93" s="31" t="s">
        <v>11</v>
      </c>
      <c r="I93" s="9"/>
    </row>
    <row r="94" spans="1:9" ht="15">
      <c r="A94" s="6" t="s">
        <v>50</v>
      </c>
      <c r="B94" s="32">
        <v>0.8</v>
      </c>
      <c r="C94" s="33" t="s">
        <v>11</v>
      </c>
      <c r="D94" s="9"/>
      <c r="E94" s="35"/>
      <c r="F94" s="20" t="s">
        <v>51</v>
      </c>
      <c r="G94" s="15">
        <v>0.2</v>
      </c>
      <c r="H94" s="8" t="s">
        <v>11</v>
      </c>
      <c r="I94" s="9"/>
    </row>
    <row r="95" spans="1:9" ht="15">
      <c r="A95" s="6" t="s">
        <v>52</v>
      </c>
      <c r="B95" s="32">
        <v>0.8</v>
      </c>
      <c r="C95" s="33" t="s">
        <v>11</v>
      </c>
      <c r="D95" s="9"/>
      <c r="E95" s="35"/>
      <c r="F95" s="20" t="s">
        <v>53</v>
      </c>
      <c r="G95" s="15">
        <v>0.7</v>
      </c>
      <c r="H95" s="8" t="s">
        <v>11</v>
      </c>
      <c r="I95" s="9"/>
    </row>
    <row r="96" spans="1:9" ht="15">
      <c r="A96" s="6" t="s">
        <v>54</v>
      </c>
      <c r="B96" s="32">
        <v>0.1</v>
      </c>
      <c r="C96" s="33" t="s">
        <v>11</v>
      </c>
      <c r="D96" s="9"/>
      <c r="E96" s="35"/>
      <c r="F96" s="20" t="s">
        <v>55</v>
      </c>
      <c r="G96" s="15">
        <v>0.2</v>
      </c>
      <c r="H96" s="8" t="s">
        <v>11</v>
      </c>
      <c r="I96" s="9"/>
    </row>
    <row r="97" spans="1:9" ht="15">
      <c r="A97" s="41" t="s">
        <v>56</v>
      </c>
      <c r="B97" s="36">
        <v>0.5</v>
      </c>
      <c r="C97" s="37" t="s">
        <v>11</v>
      </c>
      <c r="D97" s="9"/>
      <c r="E97" s="35" t="s">
        <v>166</v>
      </c>
      <c r="F97" s="23" t="s">
        <v>57</v>
      </c>
      <c r="G97" s="42">
        <v>0.8</v>
      </c>
      <c r="H97" s="38" t="s">
        <v>11</v>
      </c>
      <c r="I97" s="9"/>
    </row>
    <row r="98" spans="1:9" ht="15">
      <c r="A98" s="128"/>
      <c r="B98" s="129"/>
      <c r="C98" s="129"/>
      <c r="D98" s="129"/>
      <c r="E98" s="66"/>
      <c r="F98" s="25" t="s">
        <v>27</v>
      </c>
      <c r="G98" s="131">
        <f>SUM(D93*B93+D94*B94+D95*B95+D96*B96+D97*B97+I93*G93+I94*G94+I95*G95+I96*G96+I97*G97)</f>
        <v>0</v>
      </c>
      <c r="H98" s="132"/>
      <c r="I98" s="26" t="s">
        <v>11</v>
      </c>
    </row>
    <row r="99" spans="1:9" ht="15">
      <c r="A99" s="114"/>
      <c r="B99" s="115"/>
      <c r="C99" s="115"/>
      <c r="D99" s="115"/>
      <c r="E99" s="115"/>
      <c r="F99" s="115"/>
      <c r="G99" s="115"/>
      <c r="H99" s="115"/>
      <c r="I99" s="127"/>
    </row>
    <row r="100" spans="1:9" ht="15">
      <c r="A100" s="119" t="s">
        <v>58</v>
      </c>
      <c r="B100" s="120"/>
      <c r="C100" s="120"/>
      <c r="D100" s="120"/>
      <c r="E100" s="120"/>
      <c r="F100" s="120"/>
      <c r="G100" s="120"/>
      <c r="H100" s="120"/>
      <c r="I100" s="121"/>
    </row>
    <row r="101" spans="1:9" ht="15">
      <c r="A101" s="128"/>
      <c r="B101" s="129"/>
      <c r="C101" s="129"/>
      <c r="D101" s="129"/>
      <c r="E101" s="129"/>
      <c r="F101" s="129"/>
      <c r="G101" s="129"/>
      <c r="H101" s="129"/>
      <c r="I101" s="130"/>
    </row>
    <row r="102" spans="1:9" ht="15">
      <c r="A102" s="114"/>
      <c r="B102" s="115"/>
      <c r="C102" s="115"/>
      <c r="D102" s="9" t="s">
        <v>9</v>
      </c>
      <c r="E102" s="66"/>
      <c r="F102" s="115"/>
      <c r="G102" s="115"/>
      <c r="H102" s="127"/>
      <c r="I102" s="9" t="s">
        <v>9</v>
      </c>
    </row>
    <row r="103" spans="1:9" ht="15">
      <c r="A103" s="14" t="s">
        <v>154</v>
      </c>
      <c r="B103" s="27">
        <v>0.4</v>
      </c>
      <c r="C103" s="28" t="s">
        <v>11</v>
      </c>
      <c r="D103" s="9"/>
      <c r="E103" s="35"/>
      <c r="F103" s="14" t="s">
        <v>59</v>
      </c>
      <c r="G103" s="27">
        <v>0.2</v>
      </c>
      <c r="H103" s="31" t="s">
        <v>11</v>
      </c>
      <c r="I103" s="9"/>
    </row>
    <row r="104" spans="1:9" ht="15">
      <c r="A104" s="20" t="s">
        <v>60</v>
      </c>
      <c r="B104" s="32">
        <v>0.1</v>
      </c>
      <c r="C104" s="33" t="s">
        <v>11</v>
      </c>
      <c r="D104" s="9"/>
      <c r="E104" s="35"/>
      <c r="F104" s="20" t="s">
        <v>61</v>
      </c>
      <c r="G104" s="32">
        <v>0.3</v>
      </c>
      <c r="H104" s="8" t="s">
        <v>11</v>
      </c>
      <c r="I104" s="9"/>
    </row>
    <row r="105" spans="1:9" ht="15">
      <c r="A105" s="20" t="s">
        <v>62</v>
      </c>
      <c r="B105" s="32">
        <v>0.2</v>
      </c>
      <c r="C105" s="33" t="s">
        <v>11</v>
      </c>
      <c r="D105" s="9"/>
      <c r="E105" s="35"/>
      <c r="F105" s="20" t="s">
        <v>63</v>
      </c>
      <c r="G105" s="32">
        <v>0.3</v>
      </c>
      <c r="H105" s="8" t="s">
        <v>11</v>
      </c>
      <c r="I105" s="9"/>
    </row>
    <row r="106" spans="1:9" ht="15">
      <c r="A106" s="20" t="s">
        <v>64</v>
      </c>
      <c r="B106" s="32">
        <v>0.2</v>
      </c>
      <c r="C106" s="33" t="s">
        <v>11</v>
      </c>
      <c r="D106" s="9"/>
      <c r="E106" s="35"/>
      <c r="F106" s="20" t="s">
        <v>65</v>
      </c>
      <c r="G106" s="32">
        <v>0.2</v>
      </c>
      <c r="H106" s="8" t="s">
        <v>11</v>
      </c>
      <c r="I106" s="9"/>
    </row>
    <row r="107" spans="1:9" ht="15">
      <c r="A107" s="20" t="s">
        <v>66</v>
      </c>
      <c r="B107" s="32">
        <v>1.5</v>
      </c>
      <c r="C107" s="33" t="s">
        <v>11</v>
      </c>
      <c r="D107" s="9"/>
      <c r="E107" s="35"/>
      <c r="F107" s="20" t="s">
        <v>67</v>
      </c>
      <c r="G107" s="32">
        <v>0.5</v>
      </c>
      <c r="H107" s="8" t="s">
        <v>11</v>
      </c>
      <c r="I107" s="9"/>
    </row>
    <row r="108" spans="1:9" ht="15">
      <c r="A108" s="20" t="s">
        <v>68</v>
      </c>
      <c r="B108" s="32">
        <v>1.5</v>
      </c>
      <c r="C108" s="33" t="s">
        <v>11</v>
      </c>
      <c r="D108" s="9"/>
      <c r="E108" s="35"/>
      <c r="F108" s="20" t="s">
        <v>69</v>
      </c>
      <c r="G108" s="32">
        <v>0.1</v>
      </c>
      <c r="H108" s="8" t="s">
        <v>11</v>
      </c>
      <c r="I108" s="9"/>
    </row>
    <row r="109" spans="1:9" ht="15">
      <c r="A109" s="20" t="s">
        <v>70</v>
      </c>
      <c r="B109" s="32">
        <v>1.2</v>
      </c>
      <c r="C109" s="33" t="s">
        <v>11</v>
      </c>
      <c r="D109" s="9"/>
      <c r="E109" s="35"/>
      <c r="F109" s="20" t="s">
        <v>71</v>
      </c>
      <c r="G109" s="32">
        <v>0.5</v>
      </c>
      <c r="H109" s="8" t="s">
        <v>11</v>
      </c>
      <c r="I109" s="9"/>
    </row>
    <row r="110" spans="1:9" ht="15">
      <c r="A110" s="23" t="s">
        <v>72</v>
      </c>
      <c r="B110" s="36">
        <v>0.1</v>
      </c>
      <c r="C110" s="37" t="s">
        <v>11</v>
      </c>
      <c r="D110" s="9"/>
      <c r="E110" s="35"/>
      <c r="F110" s="23" t="s">
        <v>83</v>
      </c>
      <c r="G110" s="36">
        <v>0.3</v>
      </c>
      <c r="H110" s="38" t="s">
        <v>11</v>
      </c>
      <c r="I110" s="9"/>
    </row>
    <row r="111" spans="1:9" ht="15">
      <c r="A111" s="128"/>
      <c r="B111" s="129"/>
      <c r="C111" s="129"/>
      <c r="D111" s="129"/>
      <c r="E111" s="66"/>
      <c r="F111" s="25" t="s">
        <v>27</v>
      </c>
      <c r="G111" s="131">
        <f>SUM(D103*B103+D104*B104+D105*B105+D106*B106+D107*B107+D108*B108+D109*B109+D110*B110+I103*G103+I104*G104+I105*G105+I106*G106+I107*G107+I108*G108+I109*G109+I110*G110)</f>
        <v>0</v>
      </c>
      <c r="H111" s="132"/>
      <c r="I111" s="26" t="s">
        <v>11</v>
      </c>
    </row>
    <row r="112" spans="1:9" ht="15">
      <c r="A112" s="114"/>
      <c r="B112" s="115"/>
      <c r="C112" s="115"/>
      <c r="D112" s="115"/>
      <c r="E112" s="115"/>
      <c r="F112" s="115"/>
      <c r="G112" s="115"/>
      <c r="H112" s="115"/>
      <c r="I112" s="127"/>
    </row>
    <row r="113" spans="1:9" ht="15">
      <c r="A113" s="119" t="s">
        <v>73</v>
      </c>
      <c r="B113" s="120"/>
      <c r="C113" s="120"/>
      <c r="D113" s="120"/>
      <c r="E113" s="120"/>
      <c r="F113" s="120"/>
      <c r="G113" s="120"/>
      <c r="H113" s="120"/>
      <c r="I113" s="121"/>
    </row>
    <row r="114" spans="1:9" ht="15">
      <c r="A114" s="128"/>
      <c r="B114" s="129"/>
      <c r="C114" s="129"/>
      <c r="D114" s="129"/>
      <c r="E114" s="129"/>
      <c r="F114" s="129"/>
      <c r="G114" s="129"/>
      <c r="H114" s="129"/>
      <c r="I114" s="130"/>
    </row>
    <row r="115" spans="1:9" ht="15">
      <c r="A115" s="114"/>
      <c r="B115" s="115"/>
      <c r="C115" s="115"/>
      <c r="D115" s="9" t="s">
        <v>9</v>
      </c>
      <c r="E115" s="66"/>
      <c r="F115" s="115"/>
      <c r="G115" s="115"/>
      <c r="H115" s="127"/>
      <c r="I115" s="9" t="s">
        <v>9</v>
      </c>
    </row>
    <row r="116" spans="1:9" ht="15">
      <c r="A116" s="14" t="s">
        <v>74</v>
      </c>
      <c r="B116" s="27">
        <v>0.3</v>
      </c>
      <c r="C116" s="28" t="s">
        <v>11</v>
      </c>
      <c r="D116" s="9"/>
      <c r="E116" s="35"/>
      <c r="F116" s="14" t="s">
        <v>75</v>
      </c>
      <c r="G116" s="27">
        <v>0.1</v>
      </c>
      <c r="H116" s="31" t="s">
        <v>11</v>
      </c>
      <c r="I116" s="9"/>
    </row>
    <row r="117" spans="1:9" ht="15">
      <c r="A117" s="20" t="s">
        <v>76</v>
      </c>
      <c r="B117" s="32">
        <v>0.6</v>
      </c>
      <c r="C117" s="33" t="s">
        <v>11</v>
      </c>
      <c r="D117" s="9"/>
      <c r="E117" s="35"/>
      <c r="F117" s="20" t="s">
        <v>77</v>
      </c>
      <c r="G117" s="32">
        <v>1</v>
      </c>
      <c r="H117" s="8" t="s">
        <v>11</v>
      </c>
      <c r="I117" s="9"/>
    </row>
    <row r="118" spans="1:9" ht="15">
      <c r="A118" s="20" t="s">
        <v>78</v>
      </c>
      <c r="B118" s="32">
        <v>0.5</v>
      </c>
      <c r="C118" s="33" t="s">
        <v>11</v>
      </c>
      <c r="D118" s="9"/>
      <c r="E118" s="35"/>
      <c r="F118" s="20" t="s">
        <v>79</v>
      </c>
      <c r="G118" s="32">
        <v>0.2</v>
      </c>
      <c r="H118" s="8" t="s">
        <v>11</v>
      </c>
      <c r="I118" s="9"/>
    </row>
    <row r="119" spans="1:9" ht="15">
      <c r="A119" s="20" t="s">
        <v>80</v>
      </c>
      <c r="B119" s="32">
        <v>0.3</v>
      </c>
      <c r="C119" s="33" t="s">
        <v>11</v>
      </c>
      <c r="D119" s="9"/>
      <c r="E119" s="35"/>
      <c r="F119" s="20" t="s">
        <v>81</v>
      </c>
      <c r="G119" s="32">
        <v>0.5</v>
      </c>
      <c r="H119" s="8" t="s">
        <v>11</v>
      </c>
      <c r="I119" s="9"/>
    </row>
    <row r="120" spans="1:9" ht="15">
      <c r="A120" s="20" t="s">
        <v>82</v>
      </c>
      <c r="B120" s="32">
        <v>0.2</v>
      </c>
      <c r="C120" s="33" t="s">
        <v>11</v>
      </c>
      <c r="D120" s="9"/>
      <c r="E120" s="35"/>
      <c r="F120" s="20" t="s">
        <v>83</v>
      </c>
      <c r="G120" s="32">
        <v>0.8</v>
      </c>
      <c r="H120" s="8" t="s">
        <v>11</v>
      </c>
      <c r="I120" s="9"/>
    </row>
    <row r="121" spans="1:9" ht="15">
      <c r="A121" s="20" t="s">
        <v>84</v>
      </c>
      <c r="B121" s="32">
        <v>2</v>
      </c>
      <c r="C121" s="33" t="s">
        <v>11</v>
      </c>
      <c r="D121" s="9"/>
      <c r="E121" s="35"/>
      <c r="F121" s="20" t="s">
        <v>85</v>
      </c>
      <c r="G121" s="32">
        <v>0.3</v>
      </c>
      <c r="H121" s="8" t="s">
        <v>11</v>
      </c>
      <c r="I121" s="9"/>
    </row>
    <row r="122" spans="1:9" ht="15">
      <c r="A122" s="20" t="s">
        <v>86</v>
      </c>
      <c r="B122" s="32">
        <v>1.8</v>
      </c>
      <c r="C122" s="33" t="s">
        <v>11</v>
      </c>
      <c r="D122" s="9"/>
      <c r="E122" s="35"/>
      <c r="F122" s="20" t="s">
        <v>87</v>
      </c>
      <c r="G122" s="32">
        <v>0.8</v>
      </c>
      <c r="H122" s="8" t="s">
        <v>11</v>
      </c>
      <c r="I122" s="9"/>
    </row>
    <row r="123" spans="1:9" ht="15">
      <c r="A123" s="23" t="s">
        <v>60</v>
      </c>
      <c r="B123" s="36">
        <v>0.1</v>
      </c>
      <c r="C123" s="37" t="s">
        <v>11</v>
      </c>
      <c r="D123" s="9"/>
      <c r="E123" s="35"/>
      <c r="F123" s="23" t="s">
        <v>88</v>
      </c>
      <c r="G123" s="36">
        <v>0.4</v>
      </c>
      <c r="H123" s="38" t="s">
        <v>11</v>
      </c>
      <c r="I123" s="9"/>
    </row>
    <row r="124" spans="1:9" ht="15">
      <c r="A124" s="128"/>
      <c r="B124" s="129"/>
      <c r="C124" s="129"/>
      <c r="D124" s="129"/>
      <c r="E124" s="66"/>
      <c r="F124" s="25" t="s">
        <v>27</v>
      </c>
      <c r="G124" s="131">
        <f>SUM(D116*B116+D117*B117+D118*B118+D119*B119+D120*B120+D121*B121+D122*B122+D123*B123+I116*G116+I117*G117+I118*G118+I119*G119+I120*G120+I121*G121+I122*G122+I123*G123)</f>
        <v>0</v>
      </c>
      <c r="H124" s="132"/>
      <c r="I124" s="26" t="s">
        <v>11</v>
      </c>
    </row>
    <row r="125" spans="1:9" ht="15">
      <c r="A125" s="114"/>
      <c r="B125" s="115"/>
      <c r="C125" s="115"/>
      <c r="D125" s="115"/>
      <c r="E125" s="115"/>
      <c r="F125" s="115"/>
      <c r="G125" s="115"/>
      <c r="H125" s="115"/>
      <c r="I125" s="127"/>
    </row>
    <row r="126" spans="1:9" ht="15">
      <c r="A126" s="119" t="s">
        <v>89</v>
      </c>
      <c r="B126" s="120"/>
      <c r="C126" s="120"/>
      <c r="D126" s="120"/>
      <c r="E126" s="120"/>
      <c r="F126" s="120"/>
      <c r="G126" s="120"/>
      <c r="H126" s="120"/>
      <c r="I126" s="121"/>
    </row>
    <row r="127" spans="1:9" ht="15">
      <c r="A127" s="128"/>
      <c r="B127" s="129"/>
      <c r="C127" s="129"/>
      <c r="D127" s="129"/>
      <c r="E127" s="129"/>
      <c r="F127" s="129"/>
      <c r="G127" s="129"/>
      <c r="H127" s="129"/>
      <c r="I127" s="130"/>
    </row>
    <row r="128" spans="1:9" ht="15">
      <c r="A128" s="114"/>
      <c r="B128" s="115"/>
      <c r="C128" s="115"/>
      <c r="D128" s="9" t="s">
        <v>9</v>
      </c>
      <c r="E128" s="66"/>
      <c r="F128" s="115"/>
      <c r="G128" s="115"/>
      <c r="H128" s="127"/>
      <c r="I128" s="9" t="s">
        <v>9</v>
      </c>
    </row>
    <row r="129" spans="1:9" ht="15">
      <c r="A129" s="14" t="s">
        <v>90</v>
      </c>
      <c r="B129" s="27">
        <v>0.2</v>
      </c>
      <c r="C129" s="28" t="s">
        <v>11</v>
      </c>
      <c r="D129" s="9"/>
      <c r="E129" s="35"/>
      <c r="F129" s="14" t="s">
        <v>91</v>
      </c>
      <c r="G129" s="27">
        <v>0.3</v>
      </c>
      <c r="H129" s="31" t="s">
        <v>11</v>
      </c>
      <c r="I129" s="9"/>
    </row>
    <row r="130" spans="1:9" ht="15">
      <c r="A130" s="20" t="s">
        <v>92</v>
      </c>
      <c r="B130" s="32">
        <v>0.2</v>
      </c>
      <c r="C130" s="33" t="s">
        <v>11</v>
      </c>
      <c r="D130" s="9"/>
      <c r="E130" s="35"/>
      <c r="F130" s="20" t="s">
        <v>140</v>
      </c>
      <c r="G130" s="32">
        <v>0.4</v>
      </c>
      <c r="H130" s="8" t="s">
        <v>11</v>
      </c>
      <c r="I130" s="9"/>
    </row>
    <row r="131" spans="1:9" ht="15">
      <c r="A131" s="23" t="s">
        <v>93</v>
      </c>
      <c r="B131" s="36">
        <v>0.1</v>
      </c>
      <c r="C131" s="37" t="s">
        <v>11</v>
      </c>
      <c r="D131" s="9"/>
      <c r="E131" s="35"/>
      <c r="F131" s="23" t="s">
        <v>141</v>
      </c>
      <c r="G131" s="36">
        <v>0.6</v>
      </c>
      <c r="H131" s="38" t="s">
        <v>11</v>
      </c>
      <c r="I131" s="9"/>
    </row>
    <row r="132" spans="1:9" ht="15">
      <c r="A132" s="128"/>
      <c r="B132" s="129"/>
      <c r="C132" s="129"/>
      <c r="D132" s="129"/>
      <c r="E132" s="66"/>
      <c r="F132" s="25" t="s">
        <v>27</v>
      </c>
      <c r="G132" s="131">
        <f>SUM(D129*B129+D130*B130+D131*B131+I129*G129+I130*G130+I131*G131)</f>
        <v>0</v>
      </c>
      <c r="H132" s="132"/>
      <c r="I132" s="26" t="s">
        <v>11</v>
      </c>
    </row>
    <row r="133" spans="1:9" ht="15">
      <c r="A133" s="114"/>
      <c r="B133" s="115"/>
      <c r="C133" s="115"/>
      <c r="D133" s="115"/>
      <c r="E133" s="115"/>
      <c r="F133" s="115"/>
      <c r="G133" s="115"/>
      <c r="H133" s="115"/>
      <c r="I133" s="127"/>
    </row>
    <row r="134" spans="1:9" ht="15">
      <c r="A134" s="119" t="s">
        <v>94</v>
      </c>
      <c r="B134" s="120"/>
      <c r="C134" s="120"/>
      <c r="D134" s="120"/>
      <c r="E134" s="120"/>
      <c r="F134" s="120"/>
      <c r="G134" s="120"/>
      <c r="H134" s="120"/>
      <c r="I134" s="121"/>
    </row>
    <row r="135" spans="1:9" ht="15">
      <c r="A135" s="128"/>
      <c r="B135" s="129"/>
      <c r="C135" s="129"/>
      <c r="D135" s="129"/>
      <c r="E135" s="129"/>
      <c r="F135" s="129"/>
      <c r="G135" s="129"/>
      <c r="H135" s="129"/>
      <c r="I135" s="130"/>
    </row>
    <row r="136" spans="1:9" ht="15">
      <c r="A136" s="114"/>
      <c r="B136" s="115"/>
      <c r="C136" s="115"/>
      <c r="D136" s="9" t="s">
        <v>9</v>
      </c>
      <c r="E136" s="66"/>
      <c r="F136" s="115"/>
      <c r="G136" s="115"/>
      <c r="H136" s="127"/>
      <c r="I136" s="9" t="s">
        <v>9</v>
      </c>
    </row>
    <row r="137" spans="1:9" ht="15">
      <c r="A137" s="14" t="s">
        <v>95</v>
      </c>
      <c r="B137" s="27">
        <v>0.1</v>
      </c>
      <c r="C137" s="28" t="s">
        <v>11</v>
      </c>
      <c r="D137" s="9"/>
      <c r="E137" s="35"/>
      <c r="F137" s="20" t="s">
        <v>143</v>
      </c>
      <c r="G137" s="27"/>
      <c r="H137" s="31"/>
      <c r="I137" s="9"/>
    </row>
    <row r="138" spans="1:9" ht="15">
      <c r="A138" s="20" t="s">
        <v>98</v>
      </c>
      <c r="B138" s="32">
        <v>0.6</v>
      </c>
      <c r="C138" s="33" t="s">
        <v>11</v>
      </c>
      <c r="D138" s="9"/>
      <c r="E138" s="35"/>
      <c r="F138" s="20" t="s">
        <v>142</v>
      </c>
      <c r="G138" s="32"/>
      <c r="H138" s="8"/>
      <c r="I138" s="9"/>
    </row>
    <row r="139" spans="1:9" ht="15">
      <c r="A139" s="20" t="s">
        <v>169</v>
      </c>
      <c r="B139" s="32"/>
      <c r="C139" s="33"/>
      <c r="D139" s="9"/>
      <c r="E139" s="35"/>
      <c r="F139" s="20" t="s">
        <v>167</v>
      </c>
      <c r="G139" s="32"/>
      <c r="H139" s="8"/>
      <c r="I139" s="9"/>
    </row>
    <row r="140" spans="1:9" ht="15">
      <c r="A140" s="20" t="s">
        <v>170</v>
      </c>
      <c r="B140" s="72">
        <v>0.15</v>
      </c>
      <c r="C140" s="33" t="s">
        <v>11</v>
      </c>
      <c r="D140" s="9"/>
      <c r="E140" s="35"/>
      <c r="F140" s="20"/>
      <c r="G140" s="32"/>
      <c r="H140" s="8"/>
      <c r="I140" s="9"/>
    </row>
    <row r="141" spans="1:9" ht="15">
      <c r="A141" s="41" t="s">
        <v>168</v>
      </c>
      <c r="B141" s="36"/>
      <c r="C141" s="37"/>
      <c r="D141" s="9"/>
      <c r="E141" s="65"/>
      <c r="F141" s="23"/>
      <c r="G141" s="42"/>
      <c r="H141" s="38"/>
      <c r="I141" s="9"/>
    </row>
    <row r="142" spans="1:9" ht="15">
      <c r="A142" s="111"/>
      <c r="B142" s="112"/>
      <c r="C142" s="112"/>
      <c r="D142" s="112"/>
      <c r="E142" s="66"/>
      <c r="F142" s="71" t="s">
        <v>27</v>
      </c>
      <c r="G142" s="131">
        <f>SUM(D137*B137+D138*B138+D139*B139+D140*B140+D141*B141+I137*G137+I138*G138+I139*G139+I140*G140+I141*G141)</f>
        <v>0</v>
      </c>
      <c r="H142" s="132"/>
      <c r="I142" s="26" t="s">
        <v>11</v>
      </c>
    </row>
    <row r="143" spans="1:9" ht="15">
      <c r="A143" s="114"/>
      <c r="B143" s="115"/>
      <c r="C143" s="115"/>
      <c r="D143" s="115"/>
      <c r="E143" s="115"/>
      <c r="F143" s="115"/>
      <c r="G143" s="115"/>
      <c r="H143" s="115"/>
      <c r="I143" s="127"/>
    </row>
    <row r="144" spans="1:9" ht="15">
      <c r="A144" s="119" t="s">
        <v>99</v>
      </c>
      <c r="B144" s="120"/>
      <c r="C144" s="120"/>
      <c r="D144" s="120"/>
      <c r="E144" s="120"/>
      <c r="F144" s="120"/>
      <c r="G144" s="120"/>
      <c r="H144" s="120"/>
      <c r="I144" s="121"/>
    </row>
    <row r="145" spans="1:9" ht="15">
      <c r="A145" s="128"/>
      <c r="B145" s="129"/>
      <c r="C145" s="129"/>
      <c r="D145" s="129"/>
      <c r="E145" s="129"/>
      <c r="F145" s="129"/>
      <c r="G145" s="129"/>
      <c r="H145" s="129"/>
      <c r="I145" s="130"/>
    </row>
    <row r="146" spans="1:9" ht="15">
      <c r="A146" s="114"/>
      <c r="B146" s="115"/>
      <c r="C146" s="115"/>
      <c r="D146" s="9" t="s">
        <v>9</v>
      </c>
      <c r="E146" s="66"/>
      <c r="F146" s="115"/>
      <c r="G146" s="115"/>
      <c r="H146" s="127"/>
      <c r="I146" s="9" t="s">
        <v>9</v>
      </c>
    </row>
    <row r="147" spans="1:9" ht="15">
      <c r="A147" s="14" t="s">
        <v>95</v>
      </c>
      <c r="B147" s="40">
        <v>0.1</v>
      </c>
      <c r="C147" s="28" t="s">
        <v>11</v>
      </c>
      <c r="D147" s="9"/>
      <c r="E147" s="35"/>
      <c r="F147" s="14" t="s">
        <v>97</v>
      </c>
      <c r="G147" s="40">
        <v>0.1</v>
      </c>
      <c r="H147" s="31" t="s">
        <v>11</v>
      </c>
      <c r="I147" s="9"/>
    </row>
    <row r="148" spans="1:12" ht="15">
      <c r="A148" s="23" t="s">
        <v>96</v>
      </c>
      <c r="B148" s="42">
        <v>0.1</v>
      </c>
      <c r="C148" s="37" t="s">
        <v>11</v>
      </c>
      <c r="D148" s="9"/>
      <c r="E148" s="35"/>
      <c r="F148" s="23" t="s">
        <v>98</v>
      </c>
      <c r="G148" s="42">
        <v>0.6</v>
      </c>
      <c r="H148" s="38" t="s">
        <v>11</v>
      </c>
      <c r="I148" s="9"/>
      <c r="K148" s="56"/>
      <c r="L148" s="56"/>
    </row>
    <row r="149" spans="1:9" ht="15">
      <c r="A149" s="128"/>
      <c r="B149" s="129"/>
      <c r="C149" s="129"/>
      <c r="D149" s="129"/>
      <c r="E149" s="66"/>
      <c r="F149" s="25" t="s">
        <v>27</v>
      </c>
      <c r="G149" s="131">
        <f>SUM(D147*B147+D148*B148+I147*G147+I148*G148)</f>
        <v>0</v>
      </c>
      <c r="H149" s="132"/>
      <c r="I149" s="26" t="s">
        <v>11</v>
      </c>
    </row>
    <row r="150" spans="1:9" ht="15">
      <c r="A150" s="111"/>
      <c r="B150" s="112"/>
      <c r="C150" s="112"/>
      <c r="D150" s="112"/>
      <c r="E150" s="112"/>
      <c r="F150" s="112"/>
      <c r="G150" s="112"/>
      <c r="H150" s="112"/>
      <c r="I150" s="113"/>
    </row>
    <row r="151" spans="1:9" ht="15">
      <c r="A151" s="114"/>
      <c r="B151" s="115"/>
      <c r="C151" s="115"/>
      <c r="D151" s="115"/>
      <c r="E151" s="112"/>
      <c r="F151" s="112"/>
      <c r="G151" s="112"/>
      <c r="H151" s="112"/>
      <c r="I151" s="113"/>
    </row>
    <row r="152" spans="1:9" ht="15">
      <c r="A152" s="116" t="s">
        <v>100</v>
      </c>
      <c r="B152" s="117"/>
      <c r="C152" s="117"/>
      <c r="D152" s="118"/>
      <c r="E152" s="119" t="s">
        <v>101</v>
      </c>
      <c r="F152" s="120"/>
      <c r="G152" s="120"/>
      <c r="H152" s="120"/>
      <c r="I152" s="121"/>
    </row>
    <row r="153" spans="1:9" ht="15">
      <c r="A153" s="122"/>
      <c r="B153" s="123"/>
      <c r="C153" s="123"/>
      <c r="D153" s="124"/>
      <c r="E153" s="43"/>
      <c r="F153" s="125"/>
      <c r="G153" s="125"/>
      <c r="H153" s="125"/>
      <c r="I153" s="126"/>
    </row>
    <row r="154" spans="1:9" ht="15">
      <c r="A154" s="44"/>
      <c r="B154" s="45" t="s">
        <v>102</v>
      </c>
      <c r="C154" s="46" t="s">
        <v>103</v>
      </c>
      <c r="D154" s="5"/>
      <c r="E154" s="4"/>
      <c r="F154" s="125"/>
      <c r="G154" s="125"/>
      <c r="H154" s="125"/>
      <c r="I154" s="126"/>
    </row>
    <row r="155" spans="1:9" ht="15">
      <c r="A155" s="47" t="s">
        <v>104</v>
      </c>
      <c r="B155" s="48"/>
      <c r="C155" s="109"/>
      <c r="D155" s="110"/>
      <c r="E155" s="2"/>
      <c r="F155" s="2" t="s">
        <v>105</v>
      </c>
      <c r="G155" s="100">
        <f>G56</f>
        <v>0</v>
      </c>
      <c r="H155" s="100"/>
      <c r="I155" s="5" t="s">
        <v>11</v>
      </c>
    </row>
    <row r="156" spans="1:9" ht="15">
      <c r="A156" s="47" t="s">
        <v>106</v>
      </c>
      <c r="B156" s="48"/>
      <c r="C156" s="109"/>
      <c r="D156" s="110"/>
      <c r="E156" s="2"/>
      <c r="F156" s="2" t="s">
        <v>107</v>
      </c>
      <c r="G156" s="100">
        <f>G66</f>
        <v>0</v>
      </c>
      <c r="H156" s="100"/>
      <c r="I156" s="5" t="s">
        <v>11</v>
      </c>
    </row>
    <row r="157" spans="1:9" ht="15">
      <c r="A157" s="47" t="s">
        <v>108</v>
      </c>
      <c r="B157" s="48"/>
      <c r="C157" s="109"/>
      <c r="D157" s="110"/>
      <c r="E157" s="2"/>
      <c r="F157" s="2" t="s">
        <v>109</v>
      </c>
      <c r="G157" s="100">
        <f>G76</f>
        <v>0</v>
      </c>
      <c r="H157" s="100"/>
      <c r="I157" s="5" t="s">
        <v>11</v>
      </c>
    </row>
    <row r="158" spans="1:9" ht="15">
      <c r="A158" s="47" t="s">
        <v>110</v>
      </c>
      <c r="B158" s="48"/>
      <c r="C158" s="109"/>
      <c r="D158" s="110"/>
      <c r="E158" s="2"/>
      <c r="F158" s="2" t="s">
        <v>111</v>
      </c>
      <c r="G158" s="100">
        <f>G88</f>
        <v>0</v>
      </c>
      <c r="H158" s="100"/>
      <c r="I158" s="5" t="s">
        <v>11</v>
      </c>
    </row>
    <row r="159" spans="1:9" ht="15">
      <c r="A159" s="47" t="s">
        <v>112</v>
      </c>
      <c r="B159" s="48"/>
      <c r="C159" s="109"/>
      <c r="D159" s="110"/>
      <c r="E159" s="2"/>
      <c r="F159" s="2" t="s">
        <v>113</v>
      </c>
      <c r="G159" s="100">
        <f>G98</f>
        <v>0</v>
      </c>
      <c r="H159" s="100"/>
      <c r="I159" s="5" t="s">
        <v>11</v>
      </c>
    </row>
    <row r="160" spans="1:9" ht="15">
      <c r="A160" s="47" t="s">
        <v>114</v>
      </c>
      <c r="B160" s="48"/>
      <c r="C160" s="109"/>
      <c r="D160" s="110"/>
      <c r="E160" s="2"/>
      <c r="F160" s="2" t="s">
        <v>115</v>
      </c>
      <c r="G160" s="100">
        <f>G111</f>
        <v>0</v>
      </c>
      <c r="H160" s="100"/>
      <c r="I160" s="5" t="s">
        <v>11</v>
      </c>
    </row>
    <row r="161" spans="1:9" ht="15">
      <c r="A161" s="47" t="s">
        <v>116</v>
      </c>
      <c r="B161" s="48"/>
      <c r="C161" s="109"/>
      <c r="D161" s="110"/>
      <c r="E161" s="2"/>
      <c r="F161" s="2" t="s">
        <v>117</v>
      </c>
      <c r="G161" s="100">
        <f>G124</f>
        <v>0</v>
      </c>
      <c r="H161" s="100"/>
      <c r="I161" s="5" t="s">
        <v>11</v>
      </c>
    </row>
    <row r="162" spans="1:9" ht="15">
      <c r="A162" s="47" t="s">
        <v>118</v>
      </c>
      <c r="B162" s="48"/>
      <c r="C162" s="109"/>
      <c r="D162" s="110"/>
      <c r="E162" s="2"/>
      <c r="F162" s="2" t="s">
        <v>119</v>
      </c>
      <c r="G162" s="100">
        <f>G132</f>
        <v>0</v>
      </c>
      <c r="H162" s="100"/>
      <c r="I162" s="5" t="s">
        <v>11</v>
      </c>
    </row>
    <row r="163" spans="1:9" ht="15">
      <c r="A163" s="47" t="s">
        <v>120</v>
      </c>
      <c r="B163" s="48"/>
      <c r="C163" s="109"/>
      <c r="D163" s="110"/>
      <c r="E163" s="2"/>
      <c r="F163" s="2" t="s">
        <v>121</v>
      </c>
      <c r="G163" s="100">
        <f>G142</f>
        <v>0</v>
      </c>
      <c r="H163" s="100"/>
      <c r="I163" s="5" t="s">
        <v>11</v>
      </c>
    </row>
    <row r="164" spans="1:9" ht="15">
      <c r="A164" s="47" t="s">
        <v>122</v>
      </c>
      <c r="B164" s="48"/>
      <c r="C164" s="109"/>
      <c r="D164" s="110"/>
      <c r="E164" s="2"/>
      <c r="F164" s="2" t="s">
        <v>123</v>
      </c>
      <c r="G164" s="100">
        <f>G149</f>
        <v>0</v>
      </c>
      <c r="H164" s="100"/>
      <c r="I164" s="5" t="s">
        <v>11</v>
      </c>
    </row>
    <row r="165" spans="1:9" ht="15">
      <c r="A165" s="99" t="s">
        <v>124</v>
      </c>
      <c r="B165" s="100"/>
      <c r="C165" s="100"/>
      <c r="D165" s="101"/>
      <c r="E165" s="3"/>
      <c r="F165" s="100"/>
      <c r="G165" s="100"/>
      <c r="H165" s="100"/>
      <c r="I165" s="101"/>
    </row>
    <row r="166" spans="1:9" ht="15">
      <c r="A166" s="102"/>
      <c r="B166" s="103"/>
      <c r="C166" s="103"/>
      <c r="D166" s="104"/>
      <c r="E166" s="1"/>
      <c r="F166" s="49" t="s">
        <v>125</v>
      </c>
      <c r="G166" s="105">
        <f>SUM(G155:H164)</f>
        <v>0</v>
      </c>
      <c r="H166" s="105"/>
      <c r="I166" s="50" t="s">
        <v>11</v>
      </c>
    </row>
    <row r="167" spans="1:9" ht="15">
      <c r="A167" s="106"/>
      <c r="B167" s="107"/>
      <c r="C167" s="107"/>
      <c r="D167" s="107"/>
      <c r="E167" s="107"/>
      <c r="F167" s="107"/>
      <c r="G167" s="107"/>
      <c r="H167" s="107"/>
      <c r="I167" s="108"/>
    </row>
  </sheetData>
  <sheetProtection/>
  <mergeCells count="106">
    <mergeCell ref="A1:F1"/>
    <mergeCell ref="A31:F31"/>
    <mergeCell ref="G31:I31"/>
    <mergeCell ref="A33:F33"/>
    <mergeCell ref="A34:F34"/>
    <mergeCell ref="G34:I39"/>
    <mergeCell ref="A38:F38"/>
    <mergeCell ref="A39:F39"/>
    <mergeCell ref="A3:F3"/>
    <mergeCell ref="A40:I40"/>
    <mergeCell ref="A41:I41"/>
    <mergeCell ref="A42:C42"/>
    <mergeCell ref="A56:D56"/>
    <mergeCell ref="G56:H56"/>
    <mergeCell ref="A57:I57"/>
    <mergeCell ref="A58:I58"/>
    <mergeCell ref="A59:I59"/>
    <mergeCell ref="A60:C60"/>
    <mergeCell ref="F60:H60"/>
    <mergeCell ref="A66:D66"/>
    <mergeCell ref="G66:H66"/>
    <mergeCell ref="A67:I67"/>
    <mergeCell ref="A68:I68"/>
    <mergeCell ref="A69:I69"/>
    <mergeCell ref="A70:C70"/>
    <mergeCell ref="F70:H70"/>
    <mergeCell ref="A76:D76"/>
    <mergeCell ref="G76:H76"/>
    <mergeCell ref="A77:I77"/>
    <mergeCell ref="A78:I78"/>
    <mergeCell ref="A79:I79"/>
    <mergeCell ref="A80:C80"/>
    <mergeCell ref="F80:H80"/>
    <mergeCell ref="A88:D88"/>
    <mergeCell ref="G88:H88"/>
    <mergeCell ref="A89:I89"/>
    <mergeCell ref="A90:I90"/>
    <mergeCell ref="A91:I91"/>
    <mergeCell ref="A92:C92"/>
    <mergeCell ref="F92:H92"/>
    <mergeCell ref="A98:D98"/>
    <mergeCell ref="G98:H98"/>
    <mergeCell ref="A99:I99"/>
    <mergeCell ref="A100:I100"/>
    <mergeCell ref="A101:I101"/>
    <mergeCell ref="A102:C102"/>
    <mergeCell ref="F102:H102"/>
    <mergeCell ref="A111:D111"/>
    <mergeCell ref="G111:H111"/>
    <mergeCell ref="A112:I112"/>
    <mergeCell ref="A113:I113"/>
    <mergeCell ref="A114:I114"/>
    <mergeCell ref="A115:C115"/>
    <mergeCell ref="F115:H115"/>
    <mergeCell ref="A124:D124"/>
    <mergeCell ref="G124:H124"/>
    <mergeCell ref="A125:I125"/>
    <mergeCell ref="A126:I126"/>
    <mergeCell ref="A127:I127"/>
    <mergeCell ref="A128:C128"/>
    <mergeCell ref="F128:H128"/>
    <mergeCell ref="A132:D132"/>
    <mergeCell ref="G132:H132"/>
    <mergeCell ref="A133:I133"/>
    <mergeCell ref="A134:I134"/>
    <mergeCell ref="A135:I135"/>
    <mergeCell ref="A136:C136"/>
    <mergeCell ref="F136:H136"/>
    <mergeCell ref="A142:D142"/>
    <mergeCell ref="G142:H142"/>
    <mergeCell ref="A143:I143"/>
    <mergeCell ref="A144:I144"/>
    <mergeCell ref="A145:I145"/>
    <mergeCell ref="A146:C146"/>
    <mergeCell ref="F146:H146"/>
    <mergeCell ref="A149:D149"/>
    <mergeCell ref="G149:H149"/>
    <mergeCell ref="A150:I151"/>
    <mergeCell ref="A152:D152"/>
    <mergeCell ref="E152:I152"/>
    <mergeCell ref="A153:D153"/>
    <mergeCell ref="F153:I154"/>
    <mergeCell ref="C155:D155"/>
    <mergeCell ref="G155:H155"/>
    <mergeCell ref="C156:D156"/>
    <mergeCell ref="G156:H156"/>
    <mergeCell ref="C157:D157"/>
    <mergeCell ref="G157:H157"/>
    <mergeCell ref="C158:D158"/>
    <mergeCell ref="G158:H158"/>
    <mergeCell ref="C159:D159"/>
    <mergeCell ref="G159:H159"/>
    <mergeCell ref="C160:D160"/>
    <mergeCell ref="G160:H160"/>
    <mergeCell ref="C161:D161"/>
    <mergeCell ref="G161:H161"/>
    <mergeCell ref="A165:D166"/>
    <mergeCell ref="F165:I165"/>
    <mergeCell ref="G166:H166"/>
    <mergeCell ref="A167:I167"/>
    <mergeCell ref="C162:D162"/>
    <mergeCell ref="G162:H162"/>
    <mergeCell ref="C163:D163"/>
    <mergeCell ref="G163:H163"/>
    <mergeCell ref="C164:D164"/>
    <mergeCell ref="G164:H164"/>
  </mergeCells>
  <printOptions/>
  <pageMargins left="0.7086614173228347" right="0.7086614173228347" top="0.7874015748031497" bottom="0.7874015748031497" header="0.31496062992125984" footer="0.31496062992125984"/>
  <pageSetup fitToHeight="2" fitToWidth="1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Jan JR. Ridder</cp:lastModifiedBy>
  <cp:lastPrinted>2012-11-07T11:19:09Z</cp:lastPrinted>
  <dcterms:created xsi:type="dcterms:W3CDTF">2009-04-14T09:13:55Z</dcterms:created>
  <dcterms:modified xsi:type="dcterms:W3CDTF">2016-08-03T08:02:02Z</dcterms:modified>
  <cp:category/>
  <cp:version/>
  <cp:contentType/>
  <cp:contentStatus/>
</cp:coreProperties>
</file>